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clubc\Desktop\"/>
    </mc:Choice>
  </mc:AlternateContent>
  <xr:revisionPtr revIDLastSave="0" documentId="8_{00CA152F-189F-4AA6-8C70-EED40382C945}" xr6:coauthVersionLast="47" xr6:coauthVersionMax="47" xr10:uidLastSave="{00000000-0000-0000-0000-000000000000}"/>
  <bookViews>
    <workbookView xWindow="23880" yWindow="-120" windowWidth="29040" windowHeight="15720" xr2:uid="{00000000-000D-0000-FFFF-FFFF00000000}"/>
  </bookViews>
  <sheets>
    <sheet name="Worksheet for Clubs" sheetId="1" r:id="rId1"/>
    <sheet name="Sheet1" sheetId="4" state="hidden" r:id="rId2"/>
    <sheet name="for Use by Club Benchmarking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3" l="1"/>
  <c r="H46" i="3"/>
  <c r="H38" i="3"/>
  <c r="H30" i="3"/>
  <c r="D64" i="3"/>
  <c r="D65" i="3"/>
  <c r="D63" i="3"/>
  <c r="I63" i="3" s="1"/>
  <c r="H63" i="3" s="1"/>
  <c r="F64" i="3"/>
  <c r="I64" i="3"/>
  <c r="H64" i="3" s="1"/>
  <c r="F63" i="3"/>
  <c r="C5" i="3"/>
  <c r="C4" i="3"/>
  <c r="C3" i="3"/>
  <c r="D68" i="3"/>
  <c r="D67" i="3"/>
  <c r="F34" i="3"/>
  <c r="D34" i="3"/>
  <c r="I34" i="3" s="1"/>
  <c r="H34" i="3" s="1"/>
  <c r="I68" i="3" l="1"/>
  <c r="H68" i="3" s="1"/>
  <c r="I65" i="3"/>
  <c r="H65" i="3" s="1"/>
  <c r="D61" i="3"/>
  <c r="I61" i="3" s="1"/>
  <c r="H61" i="3" s="1"/>
  <c r="D60" i="3"/>
  <c r="I60" i="3" s="1"/>
  <c r="H60" i="3" s="1"/>
  <c r="D59" i="3"/>
  <c r="I59" i="3" s="1"/>
  <c r="H59" i="3" s="1"/>
  <c r="D58" i="3"/>
  <c r="I58" i="3" s="1"/>
  <c r="H58" i="3" s="1"/>
  <c r="D57" i="3"/>
  <c r="I57" i="3" s="1"/>
  <c r="H57" i="3" s="1"/>
  <c r="D56" i="3"/>
  <c r="I56" i="3" s="1"/>
  <c r="H56" i="3" s="1"/>
  <c r="F68" i="3"/>
  <c r="I67" i="3"/>
  <c r="H67" i="3" s="1"/>
  <c r="F67" i="3"/>
  <c r="F65" i="3"/>
  <c r="F61" i="3"/>
  <c r="F60" i="3"/>
  <c r="F59" i="3"/>
  <c r="F58" i="3"/>
  <c r="F57" i="3"/>
  <c r="F56" i="3"/>
  <c r="H55" i="3"/>
  <c r="C18" i="1" l="1"/>
  <c r="D54" i="3" l="1"/>
  <c r="I54" i="3" s="1"/>
  <c r="D53" i="3"/>
  <c r="I53" i="3" s="1"/>
  <c r="H53" i="3" s="1"/>
  <c r="D52" i="3"/>
  <c r="I52" i="3" s="1"/>
  <c r="H52" i="3" s="1"/>
  <c r="D51" i="3"/>
  <c r="I51" i="3" s="1"/>
  <c r="H51" i="3" s="1"/>
  <c r="D50" i="3"/>
  <c r="I50" i="3" s="1"/>
  <c r="H50" i="3" s="1"/>
  <c r="D49" i="3"/>
  <c r="I49" i="3" s="1"/>
  <c r="H49" i="3" s="1"/>
  <c r="D48" i="3"/>
  <c r="I48" i="3" s="1"/>
  <c r="H48" i="3" s="1"/>
  <c r="D46" i="3"/>
  <c r="I46" i="3" s="1"/>
  <c r="D45" i="3"/>
  <c r="I45" i="3" s="1"/>
  <c r="H45" i="3" s="1"/>
  <c r="D44" i="3"/>
  <c r="I44" i="3" s="1"/>
  <c r="H44" i="3" s="1"/>
  <c r="D43" i="3"/>
  <c r="I43" i="3" s="1"/>
  <c r="H43" i="3" s="1"/>
  <c r="D42" i="3"/>
  <c r="I42" i="3" s="1"/>
  <c r="H42" i="3" s="1"/>
  <c r="D41" i="3"/>
  <c r="I41" i="3" s="1"/>
  <c r="H41" i="3" s="1"/>
  <c r="D40" i="3"/>
  <c r="I40" i="3" s="1"/>
  <c r="H40" i="3" s="1"/>
  <c r="D38" i="3"/>
  <c r="I38" i="3" s="1"/>
  <c r="D37" i="3"/>
  <c r="I37" i="3" s="1"/>
  <c r="H37" i="3" s="1"/>
  <c r="D36" i="3"/>
  <c r="I36" i="3" s="1"/>
  <c r="H36" i="3" s="1"/>
  <c r="D35" i="3"/>
  <c r="I35" i="3" s="1"/>
  <c r="H35" i="3" s="1"/>
  <c r="D33" i="3"/>
  <c r="I33" i="3" s="1"/>
  <c r="H33" i="3" s="1"/>
  <c r="D32" i="3"/>
  <c r="I32" i="3" s="1"/>
  <c r="H32" i="3" s="1"/>
  <c r="D30" i="3"/>
  <c r="I30" i="3" s="1"/>
  <c r="D29" i="3"/>
  <c r="I29" i="3" s="1"/>
  <c r="H29" i="3" s="1"/>
  <c r="D28" i="3"/>
  <c r="I28" i="3" s="1"/>
  <c r="H28" i="3" s="1"/>
  <c r="D27" i="3"/>
  <c r="I27" i="3" s="1"/>
  <c r="H27" i="3" s="1"/>
  <c r="D26" i="3"/>
  <c r="I26" i="3" s="1"/>
  <c r="H26" i="3" s="1"/>
  <c r="D25" i="3"/>
  <c r="I25" i="3" s="1"/>
  <c r="H25" i="3" s="1"/>
  <c r="D24" i="3"/>
  <c r="I24" i="3" s="1"/>
  <c r="H24" i="3" s="1"/>
  <c r="D21" i="3"/>
  <c r="I21" i="3" s="1"/>
  <c r="H21" i="3" s="1"/>
  <c r="D20" i="3"/>
  <c r="I20" i="3" s="1"/>
  <c r="H20" i="3" s="1"/>
  <c r="D19" i="3"/>
  <c r="I19" i="3" s="1"/>
  <c r="H19" i="3" s="1"/>
  <c r="D17" i="3"/>
  <c r="I17" i="3" s="1"/>
  <c r="H17" i="3" s="1"/>
  <c r="D16" i="3"/>
  <c r="I16" i="3" s="1"/>
  <c r="H16" i="3" s="1"/>
  <c r="D15" i="3"/>
  <c r="I15" i="3" s="1"/>
  <c r="H15" i="3" s="1"/>
  <c r="D14" i="3"/>
  <c r="I14" i="3" s="1"/>
  <c r="H14" i="3" s="1"/>
  <c r="D13" i="3"/>
  <c r="I13" i="3" s="1"/>
  <c r="H13" i="3" s="1"/>
  <c r="D12" i="3"/>
  <c r="I12" i="3" s="1"/>
  <c r="H12" i="3" s="1"/>
  <c r="D11" i="3"/>
  <c r="I11" i="3" s="1"/>
  <c r="H11" i="3" s="1"/>
  <c r="D10" i="3"/>
  <c r="I10" i="3" s="1"/>
  <c r="H10" i="3" s="1"/>
  <c r="D8" i="3"/>
  <c r="I8" i="3" s="1"/>
  <c r="H8" i="3" s="1"/>
  <c r="D7" i="3"/>
  <c r="I7" i="3" s="1"/>
  <c r="H7" i="3" s="1"/>
  <c r="F8" i="3"/>
  <c r="F10" i="3"/>
  <c r="F11" i="3"/>
  <c r="F12" i="3"/>
  <c r="F13" i="3"/>
  <c r="F14" i="3"/>
  <c r="F15" i="3"/>
  <c r="F16" i="3"/>
  <c r="F17" i="3"/>
  <c r="F19" i="3"/>
  <c r="F20" i="3"/>
  <c r="F21" i="3"/>
  <c r="F24" i="3"/>
  <c r="F25" i="3"/>
  <c r="F26" i="3"/>
  <c r="F27" i="3"/>
  <c r="F28" i="3"/>
  <c r="F29" i="3"/>
  <c r="F30" i="3"/>
  <c r="F32" i="3"/>
  <c r="F33" i="3"/>
  <c r="F35" i="3"/>
  <c r="F36" i="3"/>
  <c r="F37" i="3"/>
  <c r="F38" i="3"/>
  <c r="H39" i="3"/>
  <c r="F40" i="3"/>
  <c r="F41" i="3"/>
  <c r="F42" i="3"/>
  <c r="F43" i="3"/>
  <c r="F44" i="3"/>
  <c r="F45" i="3"/>
  <c r="F46" i="3"/>
  <c r="H47" i="3"/>
  <c r="F48" i="3"/>
  <c r="F49" i="3"/>
  <c r="F50" i="3"/>
  <c r="F51" i="3"/>
  <c r="F52" i="3"/>
  <c r="F53" i="3"/>
  <c r="F54" i="3"/>
  <c r="F7" i="3"/>
  <c r="D18" i="3" l="1"/>
</calcChain>
</file>

<file path=xl/sharedStrings.xml><?xml version="1.0" encoding="utf-8"?>
<sst xmlns="http://schemas.openxmlformats.org/spreadsheetml/2006/main" count="219" uniqueCount="119">
  <si>
    <t>Operational Metrics Worksheet</t>
  </si>
  <si>
    <t>Club Name</t>
  </si>
  <si>
    <t>State</t>
  </si>
  <si>
    <t>Fiscal Year End</t>
  </si>
  <si>
    <t>MEMBERSHIP – STATISTICS</t>
  </si>
  <si>
    <t>YOUR CLUB</t>
  </si>
  <si>
    <r>
      <rPr>
        <b/>
        <sz val="12"/>
        <rFont val="Calibri"/>
        <family val="2"/>
        <scheme val="minor"/>
      </rPr>
      <t>Total Member Count (All Categories)</t>
    </r>
    <r>
      <rPr>
        <sz val="12"/>
        <rFont val="Calibri"/>
        <family val="2"/>
        <scheme val="minor"/>
      </rPr>
      <t xml:space="preserve">
Should match total number of membership accounts.
A family membership counts as 1.</t>
    </r>
  </si>
  <si>
    <r>
      <t xml:space="preserve"> </t>
    </r>
    <r>
      <rPr>
        <b/>
        <sz val="12"/>
        <rFont val="Calibri"/>
        <family val="2"/>
        <scheme val="minor"/>
      </rPr>
      <t>Full Member Capacity Restriction</t>
    </r>
    <r>
      <rPr>
        <sz val="12"/>
        <rFont val="Calibri"/>
        <family val="2"/>
        <scheme val="minor"/>
      </rPr>
      <t xml:space="preserve">
If you have one, what is the cap for Full Members with
unlimited access to all amenities? This may be defined in bylaws.</t>
    </r>
  </si>
  <si>
    <r>
      <rPr>
        <b/>
        <sz val="12"/>
        <rFont val="Calibri"/>
        <family val="2"/>
        <scheme val="minor"/>
      </rPr>
      <t>Number of Memberships by Category</t>
    </r>
    <r>
      <rPr>
        <sz val="12"/>
        <rFont val="Calibri"/>
        <family val="2"/>
        <scheme val="minor"/>
      </rPr>
      <t xml:space="preserve">
Number of memberships in each category below as of 
fiscal year end. Total should equal Total Member Count above.</t>
    </r>
  </si>
  <si>
    <r>
      <t>Full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</si>
  <si>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Limited</t>
    </r>
    <r>
      <rPr>
        <b/>
        <sz val="12"/>
        <color indexed="8"/>
        <rFont val="Calibri"/>
        <family val="2"/>
        <scheme val="minor"/>
      </rPr>
      <t xml:space="preserve">&gt;&gt; </t>
    </r>
  </si>
  <si>
    <r>
      <t>Social</t>
    </r>
    <r>
      <rPr>
        <b/>
        <sz val="12"/>
        <color indexed="8"/>
        <rFont val="Calibri"/>
        <family val="2"/>
        <scheme val="minor"/>
      </rPr>
      <t xml:space="preserve">&gt;&gt; </t>
    </r>
  </si>
  <si>
    <r>
      <t>Junior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</si>
  <si>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Senior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</si>
  <si>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Non-Resident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</si>
  <si>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Corporate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</si>
  <si>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Other</t>
    </r>
    <r>
      <rPr>
        <b/>
        <sz val="12"/>
        <color indexed="8"/>
        <rFont val="Calibri"/>
        <family val="2"/>
        <scheme val="minor"/>
      </rPr>
      <t xml:space="preserve">&gt;&gt; </t>
    </r>
  </si>
  <si>
    <r>
      <rPr>
        <b/>
        <sz val="12"/>
        <rFont val="Calibri"/>
        <family val="2"/>
        <scheme val="minor"/>
      </rPr>
      <t>Number of New Activations to Full Memberships</t>
    </r>
    <r>
      <rPr>
        <sz val="12"/>
        <rFont val="Calibri"/>
        <family val="2"/>
        <scheme val="minor"/>
      </rPr>
      <t xml:space="preserve">
The number of new unrestricted memberships in the fiscal year</t>
    </r>
  </si>
  <si>
    <r>
      <rPr>
        <b/>
        <sz val="12"/>
        <rFont val="Calibri"/>
        <family val="2"/>
        <scheme val="minor"/>
      </rPr>
      <t>Number of Relinquished Full Memberships</t>
    </r>
    <r>
      <rPr>
        <sz val="12"/>
        <rFont val="Calibri"/>
        <family val="2"/>
        <scheme val="minor"/>
      </rPr>
      <t xml:space="preserve">
Number of relinquished unrestricted full memberships in fiscal year</t>
    </r>
  </si>
  <si>
    <r>
      <rPr>
        <b/>
        <sz val="12"/>
        <rFont val="Calibri"/>
        <family val="2"/>
        <scheme val="minor"/>
      </rPr>
      <t>Average Age of Membership</t>
    </r>
    <r>
      <rPr>
        <sz val="12"/>
        <rFont val="Calibri"/>
        <family val="2"/>
        <scheme val="minor"/>
      </rPr>
      <t xml:space="preserve">
As of the end of fiscal year</t>
    </r>
  </si>
  <si>
    <t>MEMBER FEES</t>
  </si>
  <si>
    <r>
      <rPr>
        <b/>
        <sz val="12"/>
        <color indexed="8"/>
        <rFont val="Calibri"/>
        <family val="2"/>
        <scheme val="minor"/>
      </rPr>
      <t>Full Family Membership Dues and Fees</t>
    </r>
    <r>
      <rPr>
        <sz val="14"/>
        <color indexed="8"/>
        <rFont val="Calibri"/>
        <family val="2"/>
        <scheme val="minor"/>
      </rPr>
      <t xml:space="preserve">
</t>
    </r>
    <r>
      <rPr>
        <sz val="12"/>
        <color indexed="8"/>
        <rFont val="Calibri"/>
        <family val="2"/>
        <scheme val="minor"/>
      </rPr>
      <t xml:space="preserve">Family including a 45 year old primary member, spouse,
and 3 children ages 9, 12, and 16.  All have full access
to all club offerings and amenities. </t>
    </r>
  </si>
  <si>
    <r>
      <t xml:space="preserve">Initiation Fee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</si>
  <si>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Annual Dues (exclude capital dues)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</si>
  <si>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Annual Dues Prior year (exclude capital dues)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</si>
  <si>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Annualized Minimum Spending Requirement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</si>
  <si>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Capital </t>
    </r>
    <r>
      <rPr>
        <sz val="12"/>
        <rFont val="Calibri"/>
        <family val="2"/>
        <scheme val="minor"/>
      </rPr>
      <t>Dues</t>
    </r>
    <r>
      <rPr>
        <sz val="12"/>
        <color indexed="8"/>
        <rFont val="Calibri"/>
        <family val="2"/>
        <scheme val="minor"/>
      </rPr>
      <t xml:space="preserve">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</si>
  <si>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Special Capital Assessment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</si>
  <si>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House Charge and/or Level Service Charge </t>
    </r>
    <r>
      <rPr>
        <b/>
        <sz val="12"/>
        <color indexed="8"/>
        <rFont val="Calibri"/>
        <family val="2"/>
        <scheme val="minor"/>
      </rPr>
      <t>&gt;&gt;</t>
    </r>
  </si>
  <si>
    <r>
      <rPr>
        <b/>
        <sz val="12"/>
        <color indexed="8"/>
        <rFont val="Calibri"/>
        <family val="2"/>
        <scheme val="minor"/>
      </rPr>
      <t>Social Couple Dues and Fees</t>
    </r>
    <r>
      <rPr>
        <sz val="14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 xml:space="preserve">Couple with both people having Social Member privileges only. </t>
    </r>
  </si>
  <si>
    <r>
      <t xml:space="preserve">Capital Dues </t>
    </r>
    <r>
      <rPr>
        <b/>
        <sz val="12"/>
        <color indexed="8"/>
        <rFont val="Calibri"/>
        <family val="2"/>
        <scheme val="minor"/>
      </rPr>
      <t>&gt;&gt;</t>
    </r>
  </si>
  <si>
    <t>Senior Member Dues and Fees</t>
  </si>
  <si>
    <r>
      <t>Initiation Fee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</si>
  <si>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t>Annual Dues (exclude capital dues)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</si>
  <si>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t>Annualized Minimum Spending Requirement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</si>
  <si>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t>Capital Dues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</si>
  <si>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rPr>
        <b/>
        <sz val="12"/>
        <color indexed="8"/>
        <rFont val="Calibri"/>
        <family val="2"/>
        <scheme val="minor"/>
      </rPr>
      <t>Junior Member Dues and Fees</t>
    </r>
    <r>
      <rPr>
        <sz val="14"/>
        <rFont val="Calibri"/>
        <family val="2"/>
        <scheme val="minor"/>
      </rPr>
      <t/>
    </r>
  </si>
  <si>
    <r>
      <t>Special Capital Assessment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</si>
  <si>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t>House Charge and/or Level Service Charge</t>
    </r>
    <r>
      <rPr>
        <b/>
        <sz val="12"/>
        <color indexed="8"/>
        <rFont val="Calibri"/>
        <family val="2"/>
        <scheme val="minor"/>
      </rPr>
      <t xml:space="preserve"> &gt;&gt;</t>
    </r>
  </si>
  <si>
    <t>CLUBHOUSE, BUILDINGS &amp; GUEST ROOMS</t>
  </si>
  <si>
    <t>What is the Total Square Footage of All  Maintained Buildings?</t>
  </si>
  <si>
    <t>ClubID</t>
  </si>
  <si>
    <r>
      <rPr>
        <b/>
        <sz val="12"/>
        <color rgb="FFFF0000"/>
        <rFont val="Calibri"/>
        <family val="2"/>
        <scheme val="minor"/>
      </rPr>
      <t>Must Equal Total Member Count (All Categoories) Above</t>
    </r>
    <r>
      <rPr>
        <b/>
        <sz val="12"/>
        <color indexed="8"/>
        <rFont val="Calibri"/>
        <family val="2"/>
        <scheme val="minor"/>
      </rPr>
      <t xml:space="preserve">&gt;&gt; </t>
    </r>
  </si>
  <si>
    <t>*</t>
  </si>
  <si>
    <r>
      <rPr>
        <b/>
        <sz val="22"/>
        <color theme="5"/>
        <rFont val="Calibri"/>
        <family val="2"/>
        <scheme val="minor"/>
      </rPr>
      <t xml:space="preserve">* </t>
    </r>
    <r>
      <rPr>
        <b/>
        <sz val="14"/>
        <rFont val="Calibri"/>
        <family val="2"/>
        <scheme val="minor"/>
      </rPr>
      <t>= If zero, always enter zero</t>
    </r>
  </si>
  <si>
    <r>
      <rPr>
        <b/>
        <sz val="16"/>
        <rFont val="Calibri"/>
        <family val="2"/>
        <scheme val="minor"/>
      </rPr>
      <t>TOTAL</t>
    </r>
    <r>
      <rPr>
        <b/>
        <sz val="12"/>
        <color indexed="8"/>
        <rFont val="Calibri"/>
        <family val="2"/>
        <scheme val="minor"/>
      </rPr>
      <t xml:space="preserve">&gt;&gt;
</t>
    </r>
    <r>
      <rPr>
        <sz val="12"/>
        <color indexed="8"/>
        <rFont val="Calibri"/>
        <family val="2"/>
        <scheme val="minor"/>
      </rPr>
      <t xml:space="preserve">Be sure this matches
</t>
    </r>
    <r>
      <rPr>
        <b/>
        <sz val="12"/>
        <color indexed="8"/>
        <rFont val="Calibri"/>
        <family val="2"/>
        <scheme val="minor"/>
      </rPr>
      <t>"Total Member Count (All Categories)"</t>
    </r>
    <r>
      <rPr>
        <sz val="12"/>
        <color indexed="8"/>
        <rFont val="Calibri"/>
        <family val="2"/>
        <scheme val="minor"/>
      </rPr>
      <t xml:space="preserve">
at the top of this column in cell C7</t>
    </r>
  </si>
  <si>
    <t>Fiscal Year Reported</t>
  </si>
  <si>
    <t>Go to www.clubbenchmarking.com/ops-upload
to submit your completed worksheet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</si>
  <si>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</si>
  <si>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</si>
  <si>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</si>
  <si>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</si>
  <si>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</si>
  <si>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</si>
  <si>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</si>
  <si>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</si>
  <si>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</si>
  <si>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</si>
  <si>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</si>
  <si>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</si>
  <si>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</si>
  <si>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</si>
  <si>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</si>
  <si>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</si>
  <si>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</si>
  <si>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</si>
  <si>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</si>
  <si>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</si>
  <si>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</si>
  <si>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</si>
  <si>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</si>
  <si>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</si>
  <si>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</si>
  <si>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</si>
  <si>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</si>
  <si>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</si>
  <si>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</si>
  <si>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</si>
  <si>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</si>
  <si>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</si>
  <si>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</si>
  <si>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</si>
  <si>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</si>
  <si>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</si>
  <si>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</si>
  <si>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</si>
  <si>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</si>
  <si>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</si>
  <si>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</si>
  <si>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</si>
  <si>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</si>
  <si>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</si>
  <si>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</si>
  <si>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</si>
  <si>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</si>
  <si>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</si>
  <si>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</si>
  <si>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</si>
  <si>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SPORTS &amp; RECREATION</t>
  </si>
  <si>
    <r>
      <rPr>
        <b/>
        <sz val="12"/>
        <rFont val="Calibri"/>
        <family val="2"/>
        <scheme val="minor"/>
      </rPr>
      <t>Tennis and Racquet Lesson Hourly Rate</t>
    </r>
    <r>
      <rPr>
        <sz val="12"/>
        <rFont val="Calibri"/>
        <family val="2"/>
        <scheme val="minor"/>
      </rPr>
      <t xml:space="preserve">
Top hourly rate for a tennis or racquet lesson</t>
    </r>
  </si>
  <si>
    <r>
      <rPr>
        <b/>
        <sz val="12"/>
        <rFont val="Calibri"/>
        <family val="2"/>
        <scheme val="minor"/>
      </rPr>
      <t>Fitness Training Hourly Rate</t>
    </r>
    <r>
      <rPr>
        <sz val="12"/>
        <rFont val="Calibri"/>
        <family val="2"/>
        <scheme val="minor"/>
      </rPr>
      <t xml:space="preserve">
Top hourly rate for personal fitness training</t>
    </r>
  </si>
  <si>
    <t>Tennis/Racquet Lesson Percentage of Revenue to the Club</t>
  </si>
  <si>
    <t>Fitness Training Percentage of Revenue to the Club</t>
  </si>
  <si>
    <t>Swimming  Lesson Percentage of Revenue to the Club</t>
  </si>
  <si>
    <r>
      <rPr>
        <b/>
        <sz val="12"/>
        <rFont val="Calibri"/>
        <family val="2"/>
        <scheme val="minor"/>
      </rPr>
      <t>Swimming Lesson Hourly Rate</t>
    </r>
    <r>
      <rPr>
        <sz val="12"/>
        <rFont val="Calibri"/>
        <family val="2"/>
        <scheme val="minor"/>
      </rPr>
      <t xml:space="preserve">
Top hourly rate for swimming lessons</t>
    </r>
  </si>
  <si>
    <t>Clubs without Golf
Operational Metrics Worksheet</t>
  </si>
  <si>
    <t>Capital Purchases</t>
  </si>
  <si>
    <t>Tennis and Racquet Lesson Hourly Rate
Top hourly rate for a tennis or racquet lesson</t>
  </si>
  <si>
    <t>Fitness Training Hourly Rate
Top hourly rate for personal fitness training</t>
  </si>
  <si>
    <t>Swimming Lesson Hourly Rate
Top hourly rate for swimming lessons</t>
  </si>
  <si>
    <t>What is the Total Capital Purchases for the year?</t>
  </si>
  <si>
    <t>What is the Five Year Average of Total Capital Purchasesr?</t>
  </si>
  <si>
    <t>What is the Total of Fixed Asset Additions for the year</t>
  </si>
  <si>
    <t>What is the Five Year Average of Total Fixed Asset Additions (if available)</t>
  </si>
  <si>
    <r>
      <t xml:space="preserve">Annual Dues Prior Year (exclude capital dues) </t>
    </r>
    <r>
      <rPr>
        <b/>
        <sz val="12"/>
        <color indexed="8"/>
        <rFont val="Calibri"/>
        <family val="2"/>
        <scheme val="minor"/>
      </rPr>
      <t>&gt;&gt;</t>
    </r>
  </si>
  <si>
    <r>
      <t>Main Clubhouse Age</t>
    </r>
    <r>
      <rPr>
        <sz val="12"/>
        <rFont val="Calibri"/>
        <family val="2"/>
        <scheme val="minor"/>
      </rPr>
      <t xml:space="preserve"> (enter age in years)</t>
    </r>
  </si>
  <si>
    <r>
      <t xml:space="preserve">Main Clubhouse Size </t>
    </r>
    <r>
      <rPr>
        <sz val="12"/>
        <rFont val="Calibri"/>
        <family val="2"/>
        <scheme val="minor"/>
      </rPr>
      <t xml:space="preserve">(enter square footage of Clubhouse) </t>
    </r>
  </si>
  <si>
    <t xml:space="preserve">Main Clubhouse Age (enter age in years) </t>
  </si>
  <si>
    <t xml:space="preserve">Main Clubhouse Size (enter square footage of Clubhouse)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</si>
</sst>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24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8"/>
      <name val="Calibri"/>
      <family val="2"/>
      <scheme val="minor"/>
    </font>
    <font>
      <sz val="14"/>
      <color theme="5"/>
      <name val="Calibri"/>
      <family val="2"/>
      <scheme val="minor"/>
    </font>
    <font>
      <b/>
      <sz val="22"/>
      <color theme="5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33333"/>
      <name val="Verdana"/>
      <family val="2"/>
    </font>
    <font>
      <sz val="2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23667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top"/>
    </xf>
    <xf numFmtId="3" fontId="2" fillId="4" borderId="0" xfId="0" applyNumberFormat="1" applyFont="1" applyFill="1" applyAlignment="1" applyProtection="1">
      <alignment horizontal="center" vertical="center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3" fontId="2" fillId="4" borderId="8" xfId="0" applyNumberFormat="1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2" fillId="3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4" fillId="5" borderId="1" xfId="0" applyFont="1" applyFill="1" applyBorder="1" applyAlignment="1">
      <alignment horizontal="right"/>
    </xf>
    <xf numFmtId="0" fontId="0" fillId="5" borderId="1" xfId="0" applyFill="1" applyBorder="1"/>
    <xf numFmtId="1" fontId="0" fillId="0" borderId="0" xfId="0" applyNumberFormat="1"/>
    <xf numFmtId="3" fontId="0" fillId="0" borderId="0" xfId="0" applyNumberFormat="1"/>
    <xf numFmtId="3" fontId="2" fillId="6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3" fontId="17" fillId="0" borderId="1" xfId="0" applyNumberFormat="1" applyFont="1" applyBorder="1" applyAlignment="1" applyProtection="1">
      <alignment horizontal="center"/>
      <protection locked="0"/>
    </xf>
    <xf numFmtId="0" fontId="16" fillId="0" borderId="9" xfId="0" applyFont="1" applyBorder="1" applyAlignment="1">
      <alignment vertical="center" wrapText="1"/>
    </xf>
    <xf numFmtId="3" fontId="17" fillId="0" borderId="2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23" fillId="2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24" fillId="7" borderId="0" xfId="0" applyFont="1" applyFill="1"/>
    <xf numFmtId="0" fontId="25" fillId="7" borderId="0" xfId="0" applyFont="1" applyFill="1" applyAlignment="1">
      <alignment horizontal="left" vertical="center" wrapText="1"/>
    </xf>
    <xf numFmtId="0" fontId="24" fillId="0" borderId="0" xfId="0" applyFont="1"/>
    <xf numFmtId="0" fontId="10" fillId="0" borderId="0" xfId="0" applyFont="1"/>
    <xf numFmtId="0" fontId="10" fillId="0" borderId="17" xfId="0" applyFont="1" applyBorder="1"/>
    <xf numFmtId="0" fontId="13" fillId="3" borderId="2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2" fillId="0" borderId="1" xfId="0" applyFont="1" applyBorder="1"/>
    <xf numFmtId="0" fontId="19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/>
    </xf>
    <xf numFmtId="0" fontId="22" fillId="0" borderId="9" xfId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8" fillId="0" borderId="7" xfId="0" applyFont="1" applyBorder="1" applyAlignment="1">
      <alignment horizontal="right" vertical="top"/>
    </xf>
    <xf numFmtId="0" fontId="8" fillId="0" borderId="16" xfId="0" applyFont="1" applyBorder="1" applyAlignment="1">
      <alignment horizontal="right" vertical="top"/>
    </xf>
    <xf numFmtId="0" fontId="9" fillId="0" borderId="3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11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top"/>
    </xf>
    <xf numFmtId="0" fontId="11" fillId="0" borderId="7" xfId="0" applyFont="1" applyBorder="1" applyAlignment="1">
      <alignment horizontal="right" vertical="center" wrapText="1"/>
    </xf>
    <xf numFmtId="0" fontId="13" fillId="3" borderId="3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3F927"/>
      <color rgb="FF5DE23E"/>
      <color rgb="FF2366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200050</xdr:rowOff>
    </xdr:from>
    <xdr:to>
      <xdr:col>1</xdr:col>
      <xdr:colOff>76200</xdr:colOff>
      <xdr:row>0</xdr:row>
      <xdr:rowOff>1016311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200050"/>
          <a:ext cx="2743200" cy="816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lubbenchmarking.com/ops-up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2"/>
  <sheetViews>
    <sheetView tabSelected="1" zoomScaleNormal="100" workbookViewId="0">
      <selection activeCell="B3" sqref="B3"/>
    </sheetView>
  </sheetViews>
  <sheetFormatPr defaultColWidth="9.140625" defaultRowHeight="18.75" x14ac:dyDescent="0.3"/>
  <cols>
    <col min="1" max="1" width="45.5703125" style="1" customWidth="1"/>
    <col min="2" max="2" width="37.42578125" style="1" customWidth="1"/>
    <col min="3" max="3" width="14.5703125" style="2" customWidth="1"/>
    <col min="4" max="4" width="6.5703125" style="1" customWidth="1"/>
    <col min="5" max="6" width="8" style="1" customWidth="1"/>
    <col min="7" max="7" width="16.5703125" style="1" customWidth="1"/>
    <col min="8" max="8" width="8" style="1" customWidth="1"/>
    <col min="9" max="16384" width="9.140625" style="1"/>
  </cols>
  <sheetData>
    <row r="1" spans="1:10" ht="92.25" customHeight="1" x14ac:dyDescent="0.3">
      <c r="A1" s="52"/>
      <c r="B1" s="52"/>
      <c r="C1" s="52"/>
    </row>
    <row r="2" spans="1:10" s="3" customFormat="1" ht="70.5" customHeight="1" x14ac:dyDescent="0.5">
      <c r="A2" s="56" t="s">
        <v>105</v>
      </c>
      <c r="B2" s="57"/>
      <c r="C2" s="12"/>
    </row>
    <row r="3" spans="1:10" ht="27.75" customHeight="1" x14ac:dyDescent="0.5">
      <c r="A3" s="35" t="s">
        <v>1</v>
      </c>
      <c r="B3" s="42"/>
      <c r="C3" s="62" t="s">
        <v>47</v>
      </c>
      <c r="D3" s="63"/>
      <c r="E3" s="63"/>
      <c r="F3" s="63"/>
      <c r="G3" s="63"/>
      <c r="H3" s="63"/>
      <c r="I3" s="63"/>
      <c r="J3" s="63"/>
    </row>
    <row r="4" spans="1:10" ht="27" customHeight="1" x14ac:dyDescent="0.5">
      <c r="A4" s="35" t="s">
        <v>2</v>
      </c>
      <c r="B4" s="36"/>
      <c r="C4" s="62"/>
      <c r="D4" s="63"/>
      <c r="E4" s="63"/>
      <c r="F4" s="63"/>
      <c r="G4" s="63"/>
      <c r="H4" s="63"/>
      <c r="I4" s="63"/>
      <c r="J4" s="63"/>
    </row>
    <row r="5" spans="1:10" ht="32.25" customHeight="1" x14ac:dyDescent="0.5">
      <c r="A5" s="35" t="s">
        <v>46</v>
      </c>
      <c r="B5" s="37"/>
      <c r="C5" s="34"/>
    </row>
    <row r="6" spans="1:10" ht="30" customHeight="1" x14ac:dyDescent="0.3">
      <c r="A6" s="54" t="s">
        <v>4</v>
      </c>
      <c r="B6" s="55"/>
      <c r="C6" s="6" t="s">
        <v>5</v>
      </c>
      <c r="D6" s="4"/>
    </row>
    <row r="7" spans="1:10" ht="59.25" customHeight="1" x14ac:dyDescent="0.35">
      <c r="A7" s="58" t="s">
        <v>6</v>
      </c>
      <c r="B7" s="59"/>
      <c r="C7" s="9"/>
      <c r="D7" s="4"/>
      <c r="G7" s="41"/>
    </row>
    <row r="8" spans="1:10" ht="52.5" customHeight="1" x14ac:dyDescent="0.3">
      <c r="A8" s="58" t="s">
        <v>7</v>
      </c>
      <c r="B8" s="59"/>
      <c r="C8" s="9"/>
      <c r="D8" s="4"/>
    </row>
    <row r="9" spans="1:10" ht="54" customHeight="1" thickBot="1" x14ac:dyDescent="0.35">
      <c r="A9" s="60" t="s">
        <v>8</v>
      </c>
      <c r="B9" s="60"/>
      <c r="C9" s="8"/>
      <c r="D9" s="4"/>
    </row>
    <row r="10" spans="1:10" ht="18.75" customHeight="1" x14ac:dyDescent="0.3">
      <c r="A10" s="64" t="s">
        <v>9</v>
      </c>
      <c r="B10" s="65"/>
      <c r="C10" s="33" t="s">
        <v>43</v>
      </c>
      <c r="D10" s="46" t="s">
        <v>44</v>
      </c>
      <c r="E10" s="47"/>
      <c r="F10" s="47"/>
      <c r="G10" s="48"/>
    </row>
    <row r="11" spans="1:10" ht="18.75" customHeight="1" thickBot="1" x14ac:dyDescent="0.35">
      <c r="A11" s="64" t="s">
        <v>10</v>
      </c>
      <c r="B11" s="65"/>
      <c r="C11" s="33" t="s">
        <v>43</v>
      </c>
      <c r="D11" s="49"/>
      <c r="E11" s="50"/>
      <c r="F11" s="50"/>
      <c r="G11" s="51"/>
    </row>
    <row r="12" spans="1:10" ht="18.75" customHeight="1" x14ac:dyDescent="0.3">
      <c r="A12" s="64" t="s">
        <v>11</v>
      </c>
      <c r="B12" s="65"/>
      <c r="C12" s="31" t="s">
        <v>43</v>
      </c>
      <c r="D12" s="32"/>
      <c r="E12" s="30"/>
      <c r="F12" s="30"/>
      <c r="G12" s="30"/>
    </row>
    <row r="13" spans="1:10" ht="18.75" customHeight="1" x14ac:dyDescent="0.3">
      <c r="A13" s="64" t="s">
        <v>12</v>
      </c>
      <c r="B13" s="65"/>
      <c r="C13" s="31" t="s">
        <v>43</v>
      </c>
      <c r="D13" s="32"/>
      <c r="E13" s="30"/>
      <c r="F13" s="30"/>
      <c r="G13" s="30"/>
    </row>
    <row r="14" spans="1:10" x14ac:dyDescent="0.3">
      <c r="A14" s="64" t="s">
        <v>13</v>
      </c>
      <c r="B14" s="65"/>
      <c r="C14" s="31" t="s">
        <v>43</v>
      </c>
      <c r="D14" s="4"/>
      <c r="E14" s="29"/>
      <c r="F14" s="29"/>
      <c r="G14" s="29"/>
      <c r="H14" s="29"/>
    </row>
    <row r="15" spans="1:10" x14ac:dyDescent="0.3">
      <c r="A15" s="64" t="s">
        <v>14</v>
      </c>
      <c r="B15" s="65"/>
      <c r="C15" s="31" t="s">
        <v>43</v>
      </c>
      <c r="D15" s="4"/>
      <c r="E15" s="29"/>
      <c r="F15" s="29"/>
      <c r="G15" s="29"/>
      <c r="H15" s="29"/>
    </row>
    <row r="16" spans="1:10" x14ac:dyDescent="0.3">
      <c r="A16" s="64" t="s">
        <v>15</v>
      </c>
      <c r="B16" s="65"/>
      <c r="C16" s="31" t="s">
        <v>43</v>
      </c>
      <c r="D16" s="4"/>
    </row>
    <row r="17" spans="1:4" ht="21.75" customHeight="1" x14ac:dyDescent="0.3">
      <c r="A17" s="66" t="s">
        <v>16</v>
      </c>
      <c r="B17" s="67"/>
      <c r="C17" s="31" t="s">
        <v>43</v>
      </c>
      <c r="D17" s="4"/>
    </row>
    <row r="18" spans="1:4" ht="73.5" customHeight="1" x14ac:dyDescent="0.3">
      <c r="A18" s="68" t="s">
        <v>45</v>
      </c>
      <c r="B18" s="69"/>
      <c r="C18" s="28">
        <f>SUM(C10:C17)</f>
        <v>0</v>
      </c>
      <c r="D18" s="4"/>
    </row>
    <row r="19" spans="1:4" ht="34.5" customHeight="1" x14ac:dyDescent="0.3">
      <c r="A19" s="58" t="s">
        <v>17</v>
      </c>
      <c r="B19" s="59"/>
      <c r="C19" s="31" t="s">
        <v>43</v>
      </c>
      <c r="D19" s="4"/>
    </row>
    <row r="20" spans="1:4" ht="41.25" customHeight="1" x14ac:dyDescent="0.3">
      <c r="A20" s="58" t="s">
        <v>18</v>
      </c>
      <c r="B20" s="59"/>
      <c r="C20" s="31" t="s">
        <v>43</v>
      </c>
      <c r="D20" s="4"/>
    </row>
    <row r="21" spans="1:4" s="3" customFormat="1" ht="30.75" customHeight="1" x14ac:dyDescent="0.3">
      <c r="A21" s="58" t="s">
        <v>19</v>
      </c>
      <c r="B21" s="59"/>
      <c r="C21" s="9"/>
    </row>
    <row r="22" spans="1:4" ht="30" customHeight="1" x14ac:dyDescent="0.3">
      <c r="A22" s="54" t="s">
        <v>20</v>
      </c>
      <c r="B22" s="61"/>
      <c r="C22" s="22"/>
      <c r="D22" s="4"/>
    </row>
    <row r="23" spans="1:4" ht="75.75" customHeight="1" x14ac:dyDescent="0.3">
      <c r="A23" s="53" t="s">
        <v>21</v>
      </c>
      <c r="B23" s="53"/>
      <c r="C23" s="7"/>
      <c r="D23" s="4"/>
    </row>
    <row r="24" spans="1:4" x14ac:dyDescent="0.3">
      <c r="A24" s="64" t="s">
        <v>22</v>
      </c>
      <c r="B24" s="65"/>
      <c r="C24" s="31" t="s">
        <v>43</v>
      </c>
      <c r="D24" s="4"/>
    </row>
    <row r="25" spans="1:4" x14ac:dyDescent="0.3">
      <c r="A25" s="64" t="s">
        <v>23</v>
      </c>
      <c r="B25" s="65"/>
      <c r="C25" s="9"/>
      <c r="D25" s="4"/>
    </row>
    <row r="26" spans="1:4" x14ac:dyDescent="0.3">
      <c r="A26" s="64" t="s">
        <v>24</v>
      </c>
      <c r="B26" s="65"/>
      <c r="C26" s="9"/>
      <c r="D26" s="4"/>
    </row>
    <row r="27" spans="1:4" x14ac:dyDescent="0.3">
      <c r="A27" s="64" t="s">
        <v>25</v>
      </c>
      <c r="B27" s="65"/>
      <c r="C27" s="31" t="s">
        <v>43</v>
      </c>
      <c r="D27" s="4"/>
    </row>
    <row r="28" spans="1:4" x14ac:dyDescent="0.3">
      <c r="A28" s="64" t="s">
        <v>26</v>
      </c>
      <c r="B28" s="65"/>
      <c r="C28" s="31" t="s">
        <v>43</v>
      </c>
      <c r="D28" s="4"/>
    </row>
    <row r="29" spans="1:4" x14ac:dyDescent="0.3">
      <c r="A29" s="64" t="s">
        <v>27</v>
      </c>
      <c r="B29" s="65"/>
      <c r="C29" s="31" t="s">
        <v>43</v>
      </c>
      <c r="D29" s="4"/>
    </row>
    <row r="30" spans="1:4" ht="18.75" customHeight="1" x14ac:dyDescent="0.3">
      <c r="A30" s="66" t="s">
        <v>28</v>
      </c>
      <c r="B30" s="67"/>
      <c r="C30" s="31" t="s">
        <v>43</v>
      </c>
      <c r="D30" s="4"/>
    </row>
    <row r="31" spans="1:4" ht="41.25" customHeight="1" x14ac:dyDescent="0.3">
      <c r="A31" s="53" t="s">
        <v>29</v>
      </c>
      <c r="B31" s="53"/>
      <c r="C31" s="11"/>
      <c r="D31" s="4"/>
    </row>
    <row r="32" spans="1:4" x14ac:dyDescent="0.3">
      <c r="A32" s="64" t="s">
        <v>22</v>
      </c>
      <c r="B32" s="65"/>
      <c r="C32" s="31" t="s">
        <v>43</v>
      </c>
      <c r="D32" s="4"/>
    </row>
    <row r="33" spans="1:4" x14ac:dyDescent="0.3">
      <c r="A33" s="64" t="s">
        <v>23</v>
      </c>
      <c r="B33" s="65"/>
      <c r="C33" s="9"/>
      <c r="D33" s="4"/>
    </row>
    <row r="34" spans="1:4" x14ac:dyDescent="0.3">
      <c r="A34" s="64" t="s">
        <v>24</v>
      </c>
      <c r="B34" s="65"/>
      <c r="C34" s="9"/>
      <c r="D34" s="4"/>
    </row>
    <row r="35" spans="1:4" x14ac:dyDescent="0.3">
      <c r="A35" s="64" t="s">
        <v>25</v>
      </c>
      <c r="B35" s="65"/>
      <c r="C35" s="31" t="s">
        <v>43</v>
      </c>
      <c r="D35" s="4"/>
    </row>
    <row r="36" spans="1:4" x14ac:dyDescent="0.3">
      <c r="A36" s="64" t="s">
        <v>30</v>
      </c>
      <c r="B36" s="65"/>
      <c r="C36" s="31" t="s">
        <v>43</v>
      </c>
      <c r="D36" s="4"/>
    </row>
    <row r="37" spans="1:4" x14ac:dyDescent="0.3">
      <c r="A37" s="64" t="s">
        <v>27</v>
      </c>
      <c r="B37" s="65"/>
      <c r="C37" s="31" t="s">
        <v>43</v>
      </c>
      <c r="D37" s="4"/>
    </row>
    <row r="38" spans="1:4" ht="18.75" customHeight="1" x14ac:dyDescent="0.3">
      <c r="A38" s="66" t="s">
        <v>28</v>
      </c>
      <c r="B38" s="67"/>
      <c r="C38" s="31" t="s">
        <v>43</v>
      </c>
      <c r="D38" s="4"/>
    </row>
    <row r="39" spans="1:4" x14ac:dyDescent="0.3">
      <c r="A39" s="70" t="s">
        <v>31</v>
      </c>
      <c r="B39" s="70"/>
      <c r="C39" s="10"/>
      <c r="D39" s="4"/>
    </row>
    <row r="40" spans="1:4" x14ac:dyDescent="0.3">
      <c r="A40" s="64" t="s">
        <v>32</v>
      </c>
      <c r="B40" s="65"/>
      <c r="C40" s="31" t="s">
        <v>43</v>
      </c>
      <c r="D40" s="4"/>
    </row>
    <row r="41" spans="1:4" x14ac:dyDescent="0.3">
      <c r="A41" s="64" t="s">
        <v>33</v>
      </c>
      <c r="B41" s="65"/>
      <c r="C41" s="9"/>
      <c r="D41" s="4"/>
    </row>
    <row r="42" spans="1:4" x14ac:dyDescent="0.3">
      <c r="A42" s="64" t="s">
        <v>24</v>
      </c>
      <c r="B42" s="65"/>
      <c r="C42" s="9"/>
      <c r="D42" s="4"/>
    </row>
    <row r="43" spans="1:4" x14ac:dyDescent="0.3">
      <c r="A43" s="64" t="s">
        <v>34</v>
      </c>
      <c r="B43" s="65"/>
      <c r="C43" s="31" t="s">
        <v>43</v>
      </c>
      <c r="D43" s="4"/>
    </row>
    <row r="44" spans="1:4" x14ac:dyDescent="0.3">
      <c r="A44" s="64" t="s">
        <v>35</v>
      </c>
      <c r="B44" s="65"/>
      <c r="C44" s="31" t="s">
        <v>43</v>
      </c>
      <c r="D44" s="4"/>
    </row>
    <row r="45" spans="1:4" x14ac:dyDescent="0.3">
      <c r="A45" s="64" t="s">
        <v>27</v>
      </c>
      <c r="B45" s="65"/>
      <c r="C45" s="31" t="s">
        <v>43</v>
      </c>
      <c r="D45" s="4"/>
    </row>
    <row r="46" spans="1:4" x14ac:dyDescent="0.3">
      <c r="A46" s="66" t="s">
        <v>28</v>
      </c>
      <c r="B46" s="67"/>
      <c r="C46" s="31" t="s">
        <v>43</v>
      </c>
      <c r="D46" s="4"/>
    </row>
    <row r="47" spans="1:4" x14ac:dyDescent="0.3">
      <c r="A47" s="72" t="s">
        <v>36</v>
      </c>
      <c r="B47" s="72"/>
      <c r="C47" s="10"/>
      <c r="D47" s="4"/>
    </row>
    <row r="48" spans="1:4" x14ac:dyDescent="0.3">
      <c r="A48" s="64" t="s">
        <v>22</v>
      </c>
      <c r="B48" s="65"/>
      <c r="C48" s="31" t="s">
        <v>43</v>
      </c>
      <c r="D48" s="4"/>
    </row>
    <row r="49" spans="1:4" x14ac:dyDescent="0.3">
      <c r="A49" s="64" t="s">
        <v>23</v>
      </c>
      <c r="B49" s="65"/>
      <c r="C49" s="9"/>
      <c r="D49" s="4"/>
    </row>
    <row r="50" spans="1:4" x14ac:dyDescent="0.3">
      <c r="A50" s="64" t="s">
        <v>24</v>
      </c>
      <c r="B50" s="65"/>
      <c r="C50" s="9"/>
      <c r="D50" s="4"/>
    </row>
    <row r="51" spans="1:4" x14ac:dyDescent="0.3">
      <c r="A51" s="64" t="s">
        <v>34</v>
      </c>
      <c r="B51" s="65"/>
      <c r="C51" s="31" t="s">
        <v>43</v>
      </c>
      <c r="D51" s="4"/>
    </row>
    <row r="52" spans="1:4" x14ac:dyDescent="0.3">
      <c r="A52" s="64" t="s">
        <v>30</v>
      </c>
      <c r="B52" s="65"/>
      <c r="C52" s="31" t="s">
        <v>43</v>
      </c>
      <c r="D52" s="4"/>
    </row>
    <row r="53" spans="1:4" x14ac:dyDescent="0.3">
      <c r="A53" s="64" t="s">
        <v>37</v>
      </c>
      <c r="B53" s="65"/>
      <c r="C53" s="31" t="s">
        <v>43</v>
      </c>
      <c r="D53" s="4"/>
    </row>
    <row r="54" spans="1:4" s="3" customFormat="1" x14ac:dyDescent="0.3">
      <c r="A54" s="66" t="s">
        <v>38</v>
      </c>
      <c r="B54" s="67"/>
      <c r="C54" s="31" t="s">
        <v>43</v>
      </c>
    </row>
    <row r="55" spans="1:4" s="3" customFormat="1" ht="30" customHeight="1" x14ac:dyDescent="0.3">
      <c r="A55" s="54" t="s">
        <v>98</v>
      </c>
      <c r="B55" s="61"/>
      <c r="C55" s="22"/>
    </row>
    <row r="56" spans="1:4" ht="36.75" customHeight="1" x14ac:dyDescent="0.3">
      <c r="A56" s="58" t="s">
        <v>99</v>
      </c>
      <c r="B56" s="59"/>
      <c r="C56" s="9"/>
    </row>
    <row r="57" spans="1:4" ht="33" customHeight="1" x14ac:dyDescent="0.3">
      <c r="A57" s="71" t="s">
        <v>101</v>
      </c>
      <c r="B57" s="59"/>
      <c r="C57" s="9"/>
    </row>
    <row r="58" spans="1:4" ht="36.75" customHeight="1" x14ac:dyDescent="0.3">
      <c r="A58" s="58" t="s">
        <v>100</v>
      </c>
      <c r="B58" s="59"/>
      <c r="C58" s="9"/>
    </row>
    <row r="59" spans="1:4" ht="35.1" customHeight="1" x14ac:dyDescent="0.3">
      <c r="A59" s="71" t="s">
        <v>102</v>
      </c>
      <c r="B59" s="59"/>
      <c r="C59" s="9"/>
    </row>
    <row r="60" spans="1:4" ht="35.1" customHeight="1" x14ac:dyDescent="0.3">
      <c r="A60" s="58" t="s">
        <v>104</v>
      </c>
      <c r="B60" s="59"/>
      <c r="C60" s="9"/>
    </row>
    <row r="61" spans="1:4" ht="35.1" customHeight="1" x14ac:dyDescent="0.3">
      <c r="A61" s="71" t="s">
        <v>103</v>
      </c>
      <c r="B61" s="59"/>
      <c r="C61" s="9"/>
    </row>
    <row r="62" spans="1:4" ht="30" customHeight="1" x14ac:dyDescent="0.3">
      <c r="A62" s="54" t="s">
        <v>39</v>
      </c>
      <c r="B62" s="61"/>
      <c r="C62" s="22"/>
      <c r="D62" s="4"/>
    </row>
    <row r="63" spans="1:4" ht="31.5" customHeight="1" x14ac:dyDescent="0.3">
      <c r="A63" s="71" t="s">
        <v>115</v>
      </c>
      <c r="B63" s="59"/>
      <c r="C63" s="9"/>
      <c r="D63" s="4"/>
    </row>
    <row r="64" spans="1:4" ht="31.5" customHeight="1" x14ac:dyDescent="0.3">
      <c r="A64" s="71" t="s">
        <v>116</v>
      </c>
      <c r="B64" s="59"/>
      <c r="C64" s="9"/>
      <c r="D64" s="4"/>
    </row>
    <row r="65" spans="1:4" ht="31.5" customHeight="1" x14ac:dyDescent="0.3">
      <c r="A65" s="73" t="s">
        <v>40</v>
      </c>
      <c r="B65" s="73"/>
      <c r="C65" s="9"/>
      <c r="D65" s="4"/>
    </row>
    <row r="66" spans="1:4" ht="30" customHeight="1" x14ac:dyDescent="0.3">
      <c r="A66" s="54" t="s">
        <v>106</v>
      </c>
      <c r="B66" s="61"/>
      <c r="C66" s="22"/>
      <c r="D66" s="4"/>
    </row>
    <row r="67" spans="1:4" ht="31.5" customHeight="1" x14ac:dyDescent="0.3">
      <c r="A67" s="73" t="s">
        <v>112</v>
      </c>
      <c r="B67" s="73"/>
      <c r="C67" s="9"/>
      <c r="D67" s="4"/>
    </row>
    <row r="68" spans="1:4" ht="31.5" customHeight="1" x14ac:dyDescent="0.3">
      <c r="A68" s="73" t="s">
        <v>113</v>
      </c>
      <c r="B68" s="73"/>
      <c r="C68" s="9"/>
      <c r="D68" s="4"/>
    </row>
    <row r="78" spans="1:4" x14ac:dyDescent="0.3">
      <c r="B78" s="2"/>
    </row>
    <row r="79" spans="1:4" x14ac:dyDescent="0.3">
      <c r="B79" s="2"/>
      <c r="C79" s="1"/>
    </row>
    <row r="80" spans="1:4" x14ac:dyDescent="0.3">
      <c r="B80" s="2"/>
      <c r="C80" s="1"/>
    </row>
    <row r="81" spans="2:3" x14ac:dyDescent="0.3">
      <c r="B81" s="2"/>
      <c r="C81" s="1"/>
    </row>
    <row r="82" spans="2:3" x14ac:dyDescent="0.3">
      <c r="C82" s="1"/>
    </row>
  </sheetData>
  <mergeCells count="67">
    <mergeCell ref="A63:B63"/>
    <mergeCell ref="A64:B64"/>
    <mergeCell ref="A66:B66"/>
    <mergeCell ref="A67:B67"/>
    <mergeCell ref="A68:B68"/>
    <mergeCell ref="A65:B65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62:B62"/>
    <mergeCell ref="A51:B51"/>
    <mergeCell ref="A52:B52"/>
    <mergeCell ref="A53:B53"/>
    <mergeCell ref="A54:B54"/>
    <mergeCell ref="A57:B57"/>
    <mergeCell ref="A55:B55"/>
    <mergeCell ref="A56:B56"/>
    <mergeCell ref="A58:B58"/>
    <mergeCell ref="A59:B59"/>
    <mergeCell ref="A60:B60"/>
    <mergeCell ref="A61:B61"/>
    <mergeCell ref="A38:B38"/>
    <mergeCell ref="A39:B39"/>
    <mergeCell ref="A40:B40"/>
    <mergeCell ref="A31:B31"/>
    <mergeCell ref="A32:B32"/>
    <mergeCell ref="A33:B33"/>
    <mergeCell ref="A35:B35"/>
    <mergeCell ref="A36:B36"/>
    <mergeCell ref="A34:B34"/>
    <mergeCell ref="A37:B37"/>
    <mergeCell ref="A29:B29"/>
    <mergeCell ref="A30:B30"/>
    <mergeCell ref="A10:B10"/>
    <mergeCell ref="A11:B11"/>
    <mergeCell ref="A12:B12"/>
    <mergeCell ref="A13:B13"/>
    <mergeCell ref="A14:B14"/>
    <mergeCell ref="A15:B15"/>
    <mergeCell ref="A16:B16"/>
    <mergeCell ref="A17:B17"/>
    <mergeCell ref="A24:B24"/>
    <mergeCell ref="A25:B25"/>
    <mergeCell ref="A26:B26"/>
    <mergeCell ref="A27:B27"/>
    <mergeCell ref="A28:B28"/>
    <mergeCell ref="A18:B18"/>
    <mergeCell ref="D10:G11"/>
    <mergeCell ref="A1:C1"/>
    <mergeCell ref="A23:B23"/>
    <mergeCell ref="A6:B6"/>
    <mergeCell ref="A2:B2"/>
    <mergeCell ref="A7:B7"/>
    <mergeCell ref="A8:B8"/>
    <mergeCell ref="A9:B9"/>
    <mergeCell ref="A19:B19"/>
    <mergeCell ref="A20:B20"/>
    <mergeCell ref="A21:B21"/>
    <mergeCell ref="A22:B22"/>
    <mergeCell ref="C3:J4"/>
  </mergeCells>
  <hyperlinks>
    <hyperlink ref="E3:J4" r:id="rId1" display="http://www.clubbenchmarking.com/ops-upload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0"/>
  <sheetViews>
    <sheetView topLeftCell="A28" workbookViewId="0">
      <selection activeCell="C31" sqref="C31"/>
    </sheetView>
  </sheetViews>
  <sheetFormatPr defaultRowHeight="15.75" x14ac:dyDescent="0.25"/>
  <cols>
    <col min="1" max="1" width="9.140625" style="40"/>
  </cols>
  <sheetData>
    <row r="1" spans="1:1" x14ac:dyDescent="0.25">
      <c r="A1" s="38" t="s">
        <v>48</v>
      </c>
    </row>
    <row r="2" spans="1:1" ht="15" x14ac:dyDescent="0.25">
      <c r="A2" s="39" t="s">
        <v>49</v>
      </c>
    </row>
    <row r="3" spans="1:1" ht="15" x14ac:dyDescent="0.25">
      <c r="A3" s="39" t="s">
        <v>50</v>
      </c>
    </row>
    <row r="4" spans="1:1" ht="15" x14ac:dyDescent="0.25">
      <c r="A4" s="39" t="s">
        <v>51</v>
      </c>
    </row>
    <row r="5" spans="1:1" ht="15" x14ac:dyDescent="0.25">
      <c r="A5" s="39" t="s">
        <v>52</v>
      </c>
    </row>
    <row r="6" spans="1:1" ht="15" x14ac:dyDescent="0.25">
      <c r="A6" s="39" t="s">
        <v>53</v>
      </c>
    </row>
    <row r="7" spans="1:1" ht="15" x14ac:dyDescent="0.25">
      <c r="A7" s="39" t="s">
        <v>54</v>
      </c>
    </row>
    <row r="8" spans="1:1" ht="15" x14ac:dyDescent="0.25">
      <c r="A8" s="39" t="s">
        <v>55</v>
      </c>
    </row>
    <row r="9" spans="1:1" ht="15" x14ac:dyDescent="0.25">
      <c r="A9" s="39" t="s">
        <v>56</v>
      </c>
    </row>
    <row r="10" spans="1:1" ht="15" x14ac:dyDescent="0.25">
      <c r="A10" s="39" t="s">
        <v>57</v>
      </c>
    </row>
    <row r="11" spans="1:1" ht="15" x14ac:dyDescent="0.25">
      <c r="A11" s="39" t="s">
        <v>58</v>
      </c>
    </row>
    <row r="12" spans="1:1" ht="15" x14ac:dyDescent="0.25">
      <c r="A12" s="39" t="s">
        <v>59</v>
      </c>
    </row>
    <row r="13" spans="1:1" ht="15" x14ac:dyDescent="0.25">
      <c r="A13" s="39" t="s">
        <v>60</v>
      </c>
    </row>
    <row r="14" spans="1:1" ht="15" x14ac:dyDescent="0.25">
      <c r="A14" s="39" t="s">
        <v>61</v>
      </c>
    </row>
    <row r="15" spans="1:1" ht="15" x14ac:dyDescent="0.25">
      <c r="A15" s="39" t="s">
        <v>62</v>
      </c>
    </row>
    <row r="16" spans="1:1" ht="15" x14ac:dyDescent="0.25">
      <c r="A16" s="39" t="s">
        <v>63</v>
      </c>
    </row>
    <row r="17" spans="1:1" ht="15" x14ac:dyDescent="0.25">
      <c r="A17" s="39" t="s">
        <v>64</v>
      </c>
    </row>
    <row r="18" spans="1:1" ht="15" x14ac:dyDescent="0.25">
      <c r="A18" s="39" t="s">
        <v>65</v>
      </c>
    </row>
    <row r="19" spans="1:1" ht="15" x14ac:dyDescent="0.25">
      <c r="A19" s="39" t="s">
        <v>66</v>
      </c>
    </row>
    <row r="20" spans="1:1" ht="15" x14ac:dyDescent="0.25">
      <c r="A20" s="39" t="s">
        <v>67</v>
      </c>
    </row>
    <row r="21" spans="1:1" ht="15" x14ac:dyDescent="0.25">
      <c r="A21" s="39" t="s">
        <v>68</v>
      </c>
    </row>
    <row r="22" spans="1:1" ht="15" x14ac:dyDescent="0.25">
      <c r="A22" s="39" t="s">
        <v>69</v>
      </c>
    </row>
    <row r="23" spans="1:1" ht="15" x14ac:dyDescent="0.25">
      <c r="A23" s="39" t="s">
        <v>70</v>
      </c>
    </row>
    <row r="24" spans="1:1" ht="15" x14ac:dyDescent="0.25">
      <c r="A24" s="39" t="s">
        <v>71</v>
      </c>
    </row>
    <row r="25" spans="1:1" ht="15" x14ac:dyDescent="0.25">
      <c r="A25" s="39" t="s">
        <v>72</v>
      </c>
    </row>
    <row r="26" spans="1:1" ht="15" x14ac:dyDescent="0.25">
      <c r="A26" s="39" t="s">
        <v>73</v>
      </c>
    </row>
    <row r="27" spans="1:1" ht="15" x14ac:dyDescent="0.25">
      <c r="A27" s="39" t="s">
        <v>74</v>
      </c>
    </row>
    <row r="28" spans="1:1" ht="15" x14ac:dyDescent="0.25">
      <c r="A28" s="39" t="s">
        <v>75</v>
      </c>
    </row>
    <row r="29" spans="1:1" ht="15" x14ac:dyDescent="0.25">
      <c r="A29" s="39" t="s">
        <v>76</v>
      </c>
    </row>
    <row r="30" spans="1:1" ht="15" x14ac:dyDescent="0.25">
      <c r="A30" s="39" t="s">
        <v>77</v>
      </c>
    </row>
    <row r="31" spans="1:1" ht="15" x14ac:dyDescent="0.25">
      <c r="A31" s="39" t="s">
        <v>78</v>
      </c>
    </row>
    <row r="32" spans="1:1" ht="15" x14ac:dyDescent="0.25">
      <c r="A32" s="39" t="s">
        <v>79</v>
      </c>
    </row>
    <row r="33" spans="1:1" ht="15" x14ac:dyDescent="0.25">
      <c r="A33" s="39" t="s">
        <v>80</v>
      </c>
    </row>
    <row r="34" spans="1:1" ht="15" x14ac:dyDescent="0.25">
      <c r="A34" s="39" t="s">
        <v>81</v>
      </c>
    </row>
    <row r="35" spans="1:1" ht="15" x14ac:dyDescent="0.25">
      <c r="A35" s="39" t="s">
        <v>82</v>
      </c>
    </row>
    <row r="36" spans="1:1" ht="15" x14ac:dyDescent="0.25">
      <c r="A36" s="39" t="s">
        <v>83</v>
      </c>
    </row>
    <row r="37" spans="1:1" ht="15" x14ac:dyDescent="0.25">
      <c r="A37" s="39" t="s">
        <v>84</v>
      </c>
    </row>
    <row r="38" spans="1:1" ht="15" x14ac:dyDescent="0.25">
      <c r="A38" s="39" t="s">
        <v>85</v>
      </c>
    </row>
    <row r="39" spans="1:1" ht="15" x14ac:dyDescent="0.25">
      <c r="A39" s="39" t="s">
        <v>86</v>
      </c>
    </row>
    <row r="40" spans="1:1" ht="15" x14ac:dyDescent="0.25">
      <c r="A40" s="39" t="s">
        <v>87</v>
      </c>
    </row>
    <row r="41" spans="1:1" ht="15" x14ac:dyDescent="0.25">
      <c r="A41" s="39" t="s">
        <v>88</v>
      </c>
    </row>
    <row r="42" spans="1:1" ht="15" x14ac:dyDescent="0.25">
      <c r="A42" s="39" t="s">
        <v>89</v>
      </c>
    </row>
    <row r="43" spans="1:1" ht="15" x14ac:dyDescent="0.25">
      <c r="A43" s="39" t="s">
        <v>90</v>
      </c>
    </row>
    <row r="44" spans="1:1" ht="15" x14ac:dyDescent="0.25">
      <c r="A44" s="39" t="s">
        <v>91</v>
      </c>
    </row>
    <row r="45" spans="1:1" ht="15" x14ac:dyDescent="0.25">
      <c r="A45" s="39" t="s">
        <v>92</v>
      </c>
    </row>
    <row r="46" spans="1:1" ht="15" x14ac:dyDescent="0.25">
      <c r="A46" s="39" t="s">
        <v>93</v>
      </c>
    </row>
    <row r="47" spans="1:1" ht="15" x14ac:dyDescent="0.25">
      <c r="A47" s="39" t="s">
        <v>94</v>
      </c>
    </row>
    <row r="48" spans="1:1" ht="15" x14ac:dyDescent="0.25">
      <c r="A48" s="39" t="s">
        <v>95</v>
      </c>
    </row>
    <row r="49" spans="1:1" ht="15" x14ac:dyDescent="0.25">
      <c r="A49" s="39" t="s">
        <v>96</v>
      </c>
    </row>
    <row r="50" spans="1:1" ht="15" x14ac:dyDescent="0.25">
      <c r="A50" s="39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76"/>
  <sheetViews>
    <sheetView workbookViewId="0">
      <selection activeCell="H6" sqref="H6"/>
    </sheetView>
  </sheetViews>
  <sheetFormatPr defaultColWidth="9.140625" defaultRowHeight="18.75" x14ac:dyDescent="0.3"/>
  <cols>
    <col min="1" max="1" width="11.140625" style="14" customWidth="1"/>
    <col min="2" max="2" width="34.7109375" style="1" customWidth="1"/>
    <col min="3" max="3" width="42.7109375" style="1" customWidth="1"/>
    <col min="4" max="4" width="16.5703125" style="2" customWidth="1"/>
    <col min="5" max="16384" width="9.140625" style="1"/>
  </cols>
  <sheetData>
    <row r="1" spans="1:9" ht="92.25" customHeight="1" x14ac:dyDescent="0.3">
      <c r="A1" s="52"/>
      <c r="B1" s="52"/>
      <c r="C1" s="52"/>
      <c r="D1" s="52"/>
    </row>
    <row r="2" spans="1:9" s="3" customFormat="1" ht="30.75" customHeight="1" x14ac:dyDescent="0.5">
      <c r="A2" s="13"/>
      <c r="B2" s="76" t="s">
        <v>0</v>
      </c>
      <c r="C2" s="76"/>
      <c r="D2" s="12"/>
    </row>
    <row r="3" spans="1:9" ht="30" customHeight="1" x14ac:dyDescent="0.3">
      <c r="B3" s="21" t="s">
        <v>1</v>
      </c>
      <c r="C3" s="23">
        <f>'Worksheet for Clubs'!B3</f>
        <v>0</v>
      </c>
      <c r="D3" s="23"/>
    </row>
    <row r="4" spans="1:9" ht="18.75" customHeight="1" x14ac:dyDescent="0.3">
      <c r="B4" s="21" t="s">
        <v>2</v>
      </c>
      <c r="C4" s="23">
        <f>'Worksheet for Clubs'!B4</f>
        <v>0</v>
      </c>
      <c r="D4" s="23"/>
    </row>
    <row r="5" spans="1:9" x14ac:dyDescent="0.3">
      <c r="B5" s="21" t="s">
        <v>3</v>
      </c>
      <c r="C5" s="23">
        <f>'Worksheet for Clubs'!B5</f>
        <v>0</v>
      </c>
      <c r="D5" s="23"/>
    </row>
    <row r="6" spans="1:9" ht="41.25" customHeight="1" x14ac:dyDescent="0.3">
      <c r="B6" s="54" t="s">
        <v>4</v>
      </c>
      <c r="C6" s="74"/>
      <c r="D6" s="6" t="s">
        <v>5</v>
      </c>
      <c r="E6" s="4"/>
      <c r="F6" s="24" t="s">
        <v>41</v>
      </c>
      <c r="G6" s="24"/>
      <c r="H6" s="24"/>
      <c r="I6" s="25"/>
    </row>
    <row r="7" spans="1:9" ht="59.25" customHeight="1" x14ac:dyDescent="0.3">
      <c r="A7" s="15">
        <v>221</v>
      </c>
      <c r="B7" s="58" t="s">
        <v>6</v>
      </c>
      <c r="C7" s="59"/>
      <c r="D7" s="9">
        <f>+'Worksheet for Clubs'!C7</f>
        <v>0</v>
      </c>
      <c r="E7" s="4"/>
      <c r="F7">
        <f>+A7</f>
        <v>221</v>
      </c>
      <c r="G7"/>
      <c r="H7" s="26" t="str">
        <f t="shared" ref="H7" si="0">IF(I7=0,"",I7)</f>
        <v/>
      </c>
      <c r="I7" s="27">
        <f>+D7</f>
        <v>0</v>
      </c>
    </row>
    <row r="8" spans="1:9" ht="52.5" customHeight="1" x14ac:dyDescent="0.3">
      <c r="A8" s="15">
        <v>219</v>
      </c>
      <c r="B8" s="58" t="s">
        <v>7</v>
      </c>
      <c r="C8" s="59"/>
      <c r="D8" s="9">
        <f>+'Worksheet for Clubs'!C8</f>
        <v>0</v>
      </c>
      <c r="E8" s="4"/>
      <c r="F8">
        <f>+A8</f>
        <v>219</v>
      </c>
      <c r="G8"/>
      <c r="H8" s="26" t="str">
        <f t="shared" ref="H8:H50" si="1">IF(I8=0,"",I8)</f>
        <v/>
      </c>
      <c r="I8" s="27">
        <f>+D8</f>
        <v>0</v>
      </c>
    </row>
    <row r="9" spans="1:9" ht="28.5" customHeight="1" x14ac:dyDescent="0.3">
      <c r="A9" s="16"/>
      <c r="B9" s="60" t="s">
        <v>8</v>
      </c>
      <c r="C9" s="60"/>
      <c r="D9" s="8"/>
      <c r="E9" s="4"/>
      <c r="F9"/>
      <c r="G9"/>
      <c r="H9" s="26"/>
      <c r="I9" s="27"/>
    </row>
    <row r="10" spans="1:9" x14ac:dyDescent="0.3">
      <c r="A10" s="16">
        <v>220</v>
      </c>
      <c r="B10" s="64" t="s">
        <v>9</v>
      </c>
      <c r="C10" s="64"/>
      <c r="D10" s="9" t="str">
        <f>+'Worksheet for Clubs'!C10</f>
        <v>*</v>
      </c>
      <c r="E10" s="4"/>
      <c r="F10">
        <f t="shared" ref="F10:F17" si="2">+A10</f>
        <v>220</v>
      </c>
      <c r="G10"/>
      <c r="H10" s="26" t="str">
        <f>+I10</f>
        <v>*</v>
      </c>
      <c r="I10" s="27" t="str">
        <f t="shared" ref="I10:I17" si="3">+D10</f>
        <v>*</v>
      </c>
    </row>
    <row r="11" spans="1:9" x14ac:dyDescent="0.3">
      <c r="A11" s="16">
        <v>509</v>
      </c>
      <c r="B11" s="64" t="s">
        <v>10</v>
      </c>
      <c r="C11" s="64"/>
      <c r="D11" s="9" t="str">
        <f>+'Worksheet for Clubs'!C11</f>
        <v>*</v>
      </c>
      <c r="E11" s="4"/>
      <c r="F11">
        <f t="shared" si="2"/>
        <v>509</v>
      </c>
      <c r="G11"/>
      <c r="H11" s="26" t="str">
        <f t="shared" ref="H11:H17" si="4">+I11</f>
        <v>*</v>
      </c>
      <c r="I11" s="27" t="str">
        <f t="shared" si="3"/>
        <v>*</v>
      </c>
    </row>
    <row r="12" spans="1:9" x14ac:dyDescent="0.3">
      <c r="A12" s="16">
        <v>510</v>
      </c>
      <c r="B12" s="64" t="s">
        <v>11</v>
      </c>
      <c r="C12" s="64"/>
      <c r="D12" s="9" t="str">
        <f>+'Worksheet for Clubs'!C12</f>
        <v>*</v>
      </c>
      <c r="E12" s="4"/>
      <c r="F12">
        <f t="shared" si="2"/>
        <v>510</v>
      </c>
      <c r="G12"/>
      <c r="H12" s="26" t="str">
        <f t="shared" si="4"/>
        <v>*</v>
      </c>
      <c r="I12" s="27" t="str">
        <f t="shared" si="3"/>
        <v>*</v>
      </c>
    </row>
    <row r="13" spans="1:9" x14ac:dyDescent="0.3">
      <c r="A13" s="16">
        <v>511</v>
      </c>
      <c r="B13" s="64" t="s">
        <v>12</v>
      </c>
      <c r="C13" s="64"/>
      <c r="D13" s="9" t="str">
        <f>+'Worksheet for Clubs'!C13</f>
        <v>*</v>
      </c>
      <c r="E13" s="4"/>
      <c r="F13">
        <f t="shared" si="2"/>
        <v>511</v>
      </c>
      <c r="G13"/>
      <c r="H13" s="26" t="str">
        <f t="shared" si="4"/>
        <v>*</v>
      </c>
      <c r="I13" s="27" t="str">
        <f t="shared" si="3"/>
        <v>*</v>
      </c>
    </row>
    <row r="14" spans="1:9" x14ac:dyDescent="0.3">
      <c r="A14" s="16">
        <v>512</v>
      </c>
      <c r="B14" s="64" t="s">
        <v>13</v>
      </c>
      <c r="C14" s="64"/>
      <c r="D14" s="9" t="str">
        <f>+'Worksheet for Clubs'!C14</f>
        <v>*</v>
      </c>
      <c r="E14" s="4"/>
      <c r="F14">
        <f t="shared" si="2"/>
        <v>512</v>
      </c>
      <c r="G14"/>
      <c r="H14" s="26" t="str">
        <f t="shared" si="4"/>
        <v>*</v>
      </c>
      <c r="I14" s="27" t="str">
        <f t="shared" si="3"/>
        <v>*</v>
      </c>
    </row>
    <row r="15" spans="1:9" x14ac:dyDescent="0.3">
      <c r="A15" s="16">
        <v>1094</v>
      </c>
      <c r="B15" s="64" t="s">
        <v>14</v>
      </c>
      <c r="C15" s="64"/>
      <c r="D15" s="9" t="str">
        <f>+'Worksheet for Clubs'!C15</f>
        <v>*</v>
      </c>
      <c r="E15" s="4"/>
      <c r="F15">
        <f t="shared" si="2"/>
        <v>1094</v>
      </c>
      <c r="G15"/>
      <c r="H15" s="26" t="str">
        <f t="shared" si="4"/>
        <v>*</v>
      </c>
      <c r="I15" s="27" t="str">
        <f t="shared" si="3"/>
        <v>*</v>
      </c>
    </row>
    <row r="16" spans="1:9" x14ac:dyDescent="0.3">
      <c r="A16" s="16">
        <v>513</v>
      </c>
      <c r="B16" s="64" t="s">
        <v>15</v>
      </c>
      <c r="C16" s="64"/>
      <c r="D16" s="9" t="str">
        <f>+'Worksheet for Clubs'!C16</f>
        <v>*</v>
      </c>
      <c r="E16" s="4"/>
      <c r="F16">
        <f t="shared" si="2"/>
        <v>513</v>
      </c>
      <c r="G16"/>
      <c r="H16" s="26" t="str">
        <f t="shared" si="4"/>
        <v>*</v>
      </c>
      <c r="I16" s="27" t="str">
        <f t="shared" si="3"/>
        <v>*</v>
      </c>
    </row>
    <row r="17" spans="1:9" x14ac:dyDescent="0.3">
      <c r="A17" s="17">
        <v>514</v>
      </c>
      <c r="B17" s="66" t="s">
        <v>16</v>
      </c>
      <c r="C17" s="66"/>
      <c r="D17" s="9" t="str">
        <f>+'Worksheet for Clubs'!C17</f>
        <v>*</v>
      </c>
      <c r="E17" s="4"/>
      <c r="F17">
        <f t="shared" si="2"/>
        <v>514</v>
      </c>
      <c r="G17"/>
      <c r="H17" s="26" t="str">
        <f t="shared" si="4"/>
        <v>*</v>
      </c>
      <c r="I17" s="27" t="str">
        <f t="shared" si="3"/>
        <v>*</v>
      </c>
    </row>
    <row r="18" spans="1:9" x14ac:dyDescent="0.3">
      <c r="A18" s="17"/>
      <c r="B18" s="75" t="s">
        <v>42</v>
      </c>
      <c r="C18" s="75"/>
      <c r="D18" s="28">
        <f>SUM(D10:D17)</f>
        <v>0</v>
      </c>
      <c r="E18" s="4"/>
      <c r="F18"/>
      <c r="G18"/>
      <c r="H18" s="26"/>
      <c r="I18" s="27"/>
    </row>
    <row r="19" spans="1:9" ht="29.25" customHeight="1" x14ac:dyDescent="0.3">
      <c r="A19" s="18">
        <v>8</v>
      </c>
      <c r="B19" s="58" t="s">
        <v>17</v>
      </c>
      <c r="C19" s="59"/>
      <c r="D19" s="9" t="str">
        <f>+'Worksheet for Clubs'!C19</f>
        <v>*</v>
      </c>
      <c r="E19" s="4"/>
      <c r="F19">
        <f>+A19</f>
        <v>8</v>
      </c>
      <c r="G19"/>
      <c r="H19" s="26" t="str">
        <f t="shared" ref="H19:H20" si="5">+I19</f>
        <v>*</v>
      </c>
      <c r="I19" s="27" t="str">
        <f>+D19</f>
        <v>*</v>
      </c>
    </row>
    <row r="20" spans="1:9" ht="34.5" customHeight="1" x14ac:dyDescent="0.3">
      <c r="A20" s="18">
        <v>9</v>
      </c>
      <c r="B20" s="58" t="s">
        <v>18</v>
      </c>
      <c r="C20" s="59"/>
      <c r="D20" s="9" t="str">
        <f>+'Worksheet for Clubs'!C20</f>
        <v>*</v>
      </c>
      <c r="E20" s="5"/>
      <c r="F20">
        <f>+A20</f>
        <v>9</v>
      </c>
      <c r="G20"/>
      <c r="H20" s="26" t="str">
        <f t="shared" si="5"/>
        <v>*</v>
      </c>
      <c r="I20" s="27" t="str">
        <f>+D20</f>
        <v>*</v>
      </c>
    </row>
    <row r="21" spans="1:9" s="3" customFormat="1" ht="30.75" customHeight="1" x14ac:dyDescent="0.3">
      <c r="A21" s="18">
        <v>515</v>
      </c>
      <c r="B21" s="58" t="s">
        <v>19</v>
      </c>
      <c r="C21" s="59"/>
      <c r="D21" s="9">
        <f>+'Worksheet for Clubs'!C21</f>
        <v>0</v>
      </c>
      <c r="F21">
        <f>+A21</f>
        <v>515</v>
      </c>
      <c r="G21"/>
      <c r="H21" s="26" t="str">
        <f t="shared" si="1"/>
        <v/>
      </c>
      <c r="I21" s="27">
        <f>+D21</f>
        <v>0</v>
      </c>
    </row>
    <row r="22" spans="1:9" ht="41.25" customHeight="1" x14ac:dyDescent="0.3">
      <c r="B22" s="54" t="s">
        <v>20</v>
      </c>
      <c r="C22" s="74"/>
      <c r="D22" s="22"/>
      <c r="E22" s="4"/>
      <c r="F22"/>
      <c r="G22"/>
      <c r="H22" s="26"/>
      <c r="I22" s="27"/>
    </row>
    <row r="23" spans="1:9" ht="18.75" customHeight="1" x14ac:dyDescent="0.3">
      <c r="A23" s="16"/>
      <c r="B23" s="77" t="s">
        <v>21</v>
      </c>
      <c r="C23" s="77"/>
      <c r="D23" s="7"/>
      <c r="E23" s="4"/>
      <c r="F23"/>
      <c r="G23"/>
      <c r="H23" s="26"/>
      <c r="I23" s="27"/>
    </row>
    <row r="24" spans="1:9" x14ac:dyDescent="0.3">
      <c r="A24" s="16">
        <v>203</v>
      </c>
      <c r="B24" s="64" t="s">
        <v>22</v>
      </c>
      <c r="C24" s="64"/>
      <c r="D24" s="9" t="str">
        <f>+'Worksheet for Clubs'!C24</f>
        <v>*</v>
      </c>
      <c r="E24" s="4"/>
      <c r="F24">
        <f t="shared" ref="F24:F30" si="6">+A24</f>
        <v>203</v>
      </c>
      <c r="G24"/>
      <c r="H24" s="26" t="str">
        <f>+I24</f>
        <v>*</v>
      </c>
      <c r="I24" s="27" t="str">
        <f t="shared" ref="I24:I30" si="7">+D24</f>
        <v>*</v>
      </c>
    </row>
    <row r="25" spans="1:9" x14ac:dyDescent="0.3">
      <c r="A25" s="16">
        <v>204</v>
      </c>
      <c r="B25" s="64" t="s">
        <v>23</v>
      </c>
      <c r="C25" s="64"/>
      <c r="D25" s="9">
        <f>+'Worksheet for Clubs'!C25</f>
        <v>0</v>
      </c>
      <c r="E25" s="4"/>
      <c r="F25">
        <f t="shared" si="6"/>
        <v>204</v>
      </c>
      <c r="G25"/>
      <c r="H25" s="26" t="str">
        <f t="shared" si="1"/>
        <v/>
      </c>
      <c r="I25" s="27">
        <f t="shared" si="7"/>
        <v>0</v>
      </c>
    </row>
    <row r="26" spans="1:9" x14ac:dyDescent="0.3">
      <c r="A26" s="16">
        <v>348</v>
      </c>
      <c r="B26" s="64" t="s">
        <v>24</v>
      </c>
      <c r="C26" s="64"/>
      <c r="D26" s="9">
        <f>+'Worksheet for Clubs'!C26</f>
        <v>0</v>
      </c>
      <c r="E26" s="4"/>
      <c r="F26">
        <f t="shared" si="6"/>
        <v>348</v>
      </c>
      <c r="G26"/>
      <c r="H26" s="26" t="str">
        <f t="shared" si="1"/>
        <v/>
      </c>
      <c r="I26" s="27">
        <f t="shared" si="7"/>
        <v>0</v>
      </c>
    </row>
    <row r="27" spans="1:9" x14ac:dyDescent="0.3">
      <c r="A27" s="16">
        <v>205</v>
      </c>
      <c r="B27" s="64" t="s">
        <v>25</v>
      </c>
      <c r="C27" s="64"/>
      <c r="D27" s="9" t="str">
        <f>+'Worksheet for Clubs'!C27</f>
        <v>*</v>
      </c>
      <c r="E27" s="4"/>
      <c r="F27">
        <f t="shared" si="6"/>
        <v>205</v>
      </c>
      <c r="G27"/>
      <c r="H27" s="26" t="str">
        <f t="shared" ref="H27:H40" si="8">+I27</f>
        <v>*</v>
      </c>
      <c r="I27" s="27" t="str">
        <f t="shared" si="7"/>
        <v>*</v>
      </c>
    </row>
    <row r="28" spans="1:9" x14ac:dyDescent="0.3">
      <c r="A28" s="16">
        <v>206</v>
      </c>
      <c r="B28" s="64" t="s">
        <v>26</v>
      </c>
      <c r="C28" s="64"/>
      <c r="D28" s="9" t="str">
        <f>+'Worksheet for Clubs'!C28</f>
        <v>*</v>
      </c>
      <c r="E28" s="4"/>
      <c r="F28">
        <f t="shared" si="6"/>
        <v>206</v>
      </c>
      <c r="G28"/>
      <c r="H28" s="26" t="str">
        <f t="shared" si="8"/>
        <v>*</v>
      </c>
      <c r="I28" s="27" t="str">
        <f t="shared" si="7"/>
        <v>*</v>
      </c>
    </row>
    <row r="29" spans="1:9" x14ac:dyDescent="0.3">
      <c r="A29" s="16">
        <v>236</v>
      </c>
      <c r="B29" s="64" t="s">
        <v>27</v>
      </c>
      <c r="C29" s="64"/>
      <c r="D29" s="9" t="str">
        <f>+'Worksheet for Clubs'!C29</f>
        <v>*</v>
      </c>
      <c r="E29" s="4"/>
      <c r="F29">
        <f t="shared" si="6"/>
        <v>236</v>
      </c>
      <c r="G29"/>
      <c r="H29" s="26" t="str">
        <f t="shared" si="8"/>
        <v>*</v>
      </c>
      <c r="I29" s="27" t="str">
        <f t="shared" si="7"/>
        <v>*</v>
      </c>
    </row>
    <row r="30" spans="1:9" ht="36.75" customHeight="1" x14ac:dyDescent="0.3">
      <c r="A30" s="17">
        <v>237</v>
      </c>
      <c r="B30" s="66" t="s">
        <v>28</v>
      </c>
      <c r="C30" s="66"/>
      <c r="D30" s="9" t="str">
        <f>+'Worksheet for Clubs'!C30</f>
        <v>*</v>
      </c>
      <c r="E30" s="4"/>
      <c r="F30">
        <f t="shared" si="6"/>
        <v>237</v>
      </c>
      <c r="G30"/>
      <c r="H30" s="26" t="str">
        <f t="shared" si="1"/>
        <v>*</v>
      </c>
      <c r="I30" s="27" t="str">
        <f t="shared" si="7"/>
        <v>*</v>
      </c>
    </row>
    <row r="31" spans="1:9" ht="18.75" customHeight="1" x14ac:dyDescent="0.3">
      <c r="A31" s="19"/>
      <c r="B31" s="53" t="s">
        <v>29</v>
      </c>
      <c r="C31" s="53"/>
      <c r="D31" s="11"/>
      <c r="E31" s="4"/>
      <c r="F31"/>
      <c r="G31"/>
      <c r="H31" s="26"/>
      <c r="I31" s="27"/>
    </row>
    <row r="32" spans="1:9" x14ac:dyDescent="0.3">
      <c r="A32" s="14">
        <v>254</v>
      </c>
      <c r="B32" s="64" t="s">
        <v>22</v>
      </c>
      <c r="C32" s="64"/>
      <c r="D32" s="9" t="str">
        <f>+'Worksheet for Clubs'!C32</f>
        <v>*</v>
      </c>
      <c r="E32" s="4"/>
      <c r="F32">
        <f t="shared" ref="F32:F38" si="9">+A32</f>
        <v>254</v>
      </c>
      <c r="G32"/>
      <c r="H32" s="26" t="str">
        <f t="shared" si="8"/>
        <v>*</v>
      </c>
      <c r="I32" s="27" t="str">
        <f t="shared" ref="I32:I38" si="10">+D32</f>
        <v>*</v>
      </c>
    </row>
    <row r="33" spans="1:9" x14ac:dyDescent="0.3">
      <c r="A33" s="14">
        <v>255</v>
      </c>
      <c r="B33" s="64" t="s">
        <v>23</v>
      </c>
      <c r="C33" s="64"/>
      <c r="D33" s="9">
        <f>+'Worksheet for Clubs'!C33</f>
        <v>0</v>
      </c>
      <c r="E33" s="4"/>
      <c r="F33">
        <f t="shared" si="9"/>
        <v>255</v>
      </c>
      <c r="G33"/>
      <c r="H33" s="26" t="str">
        <f t="shared" si="1"/>
        <v/>
      </c>
      <c r="I33" s="27">
        <f t="shared" si="10"/>
        <v>0</v>
      </c>
    </row>
    <row r="34" spans="1:9" x14ac:dyDescent="0.3">
      <c r="A34" s="14">
        <v>1473</v>
      </c>
      <c r="B34" s="64" t="s">
        <v>114</v>
      </c>
      <c r="C34" s="64"/>
      <c r="D34" s="9">
        <f>+'Worksheet for Clubs'!C34</f>
        <v>0</v>
      </c>
      <c r="E34" s="4"/>
      <c r="F34">
        <f t="shared" ref="F34" si="11">+A34</f>
        <v>1473</v>
      </c>
      <c r="G34"/>
      <c r="H34" s="26" t="str">
        <f t="shared" ref="H34" si="12">IF(I34=0,"",I34)</f>
        <v/>
      </c>
      <c r="I34" s="27">
        <f t="shared" ref="I34" si="13">+D34</f>
        <v>0</v>
      </c>
    </row>
    <row r="35" spans="1:9" x14ac:dyDescent="0.3">
      <c r="A35" s="14">
        <v>256</v>
      </c>
      <c r="B35" s="64" t="s">
        <v>25</v>
      </c>
      <c r="C35" s="64"/>
      <c r="D35" s="9" t="str">
        <f>+'Worksheet for Clubs'!C35</f>
        <v>*</v>
      </c>
      <c r="E35" s="4"/>
      <c r="F35">
        <f t="shared" si="9"/>
        <v>256</v>
      </c>
      <c r="G35"/>
      <c r="H35" s="26" t="str">
        <f t="shared" si="8"/>
        <v>*</v>
      </c>
      <c r="I35" s="27" t="str">
        <f t="shared" si="10"/>
        <v>*</v>
      </c>
    </row>
    <row r="36" spans="1:9" x14ac:dyDescent="0.3">
      <c r="A36" s="14">
        <v>257</v>
      </c>
      <c r="B36" s="64" t="s">
        <v>30</v>
      </c>
      <c r="C36" s="64"/>
      <c r="D36" s="9" t="str">
        <f>+'Worksheet for Clubs'!C36</f>
        <v>*</v>
      </c>
      <c r="E36" s="4"/>
      <c r="F36">
        <f t="shared" si="9"/>
        <v>257</v>
      </c>
      <c r="G36"/>
      <c r="H36" s="26" t="str">
        <f t="shared" si="8"/>
        <v>*</v>
      </c>
      <c r="I36" s="27" t="str">
        <f t="shared" si="10"/>
        <v>*</v>
      </c>
    </row>
    <row r="37" spans="1:9" x14ac:dyDescent="0.3">
      <c r="A37" s="14">
        <v>258</v>
      </c>
      <c r="B37" s="64" t="s">
        <v>27</v>
      </c>
      <c r="C37" s="64"/>
      <c r="D37" s="9" t="str">
        <f>+'Worksheet for Clubs'!C37</f>
        <v>*</v>
      </c>
      <c r="E37" s="4"/>
      <c r="F37">
        <f t="shared" si="9"/>
        <v>258</v>
      </c>
      <c r="G37"/>
      <c r="H37" s="26" t="str">
        <f t="shared" si="8"/>
        <v>*</v>
      </c>
      <c r="I37" s="27" t="str">
        <f t="shared" si="10"/>
        <v>*</v>
      </c>
    </row>
    <row r="38" spans="1:9" ht="18.75" customHeight="1" x14ac:dyDescent="0.3">
      <c r="A38" s="17">
        <v>259</v>
      </c>
      <c r="B38" s="66" t="s">
        <v>28</v>
      </c>
      <c r="C38" s="66"/>
      <c r="D38" s="9" t="str">
        <f>+'Worksheet for Clubs'!C38</f>
        <v>*</v>
      </c>
      <c r="E38" s="4"/>
      <c r="F38">
        <f t="shared" si="9"/>
        <v>259</v>
      </c>
      <c r="G38"/>
      <c r="H38" s="26" t="str">
        <f t="shared" si="1"/>
        <v>*</v>
      </c>
      <c r="I38" s="27" t="str">
        <f t="shared" si="10"/>
        <v>*</v>
      </c>
    </row>
    <row r="39" spans="1:9" ht="18.75" customHeight="1" x14ac:dyDescent="0.3">
      <c r="B39" s="70" t="s">
        <v>31</v>
      </c>
      <c r="C39" s="72"/>
      <c r="D39" s="10"/>
      <c r="E39" s="4"/>
      <c r="F39"/>
      <c r="G39"/>
      <c r="H39" s="26" t="str">
        <f t="shared" si="1"/>
        <v/>
      </c>
      <c r="I39" s="27"/>
    </row>
    <row r="40" spans="1:9" x14ac:dyDescent="0.3">
      <c r="A40" s="14">
        <v>424</v>
      </c>
      <c r="B40" s="64" t="s">
        <v>32</v>
      </c>
      <c r="C40" s="64"/>
      <c r="D40" s="9" t="str">
        <f>+'Worksheet for Clubs'!C40</f>
        <v>*</v>
      </c>
      <c r="E40" s="4"/>
      <c r="F40">
        <f t="shared" ref="F40:F46" si="14">+A40</f>
        <v>424</v>
      </c>
      <c r="G40"/>
      <c r="H40" s="26" t="str">
        <f t="shared" si="8"/>
        <v>*</v>
      </c>
      <c r="I40" s="27" t="str">
        <f t="shared" ref="I40:I46" si="15">+D40</f>
        <v>*</v>
      </c>
    </row>
    <row r="41" spans="1:9" x14ac:dyDescent="0.3">
      <c r="A41" s="14">
        <v>425</v>
      </c>
      <c r="B41" s="64" t="s">
        <v>33</v>
      </c>
      <c r="C41" s="64"/>
      <c r="D41" s="9">
        <f>+'Worksheet for Clubs'!C41</f>
        <v>0</v>
      </c>
      <c r="E41" s="4"/>
      <c r="F41">
        <f t="shared" si="14"/>
        <v>425</v>
      </c>
      <c r="G41"/>
      <c r="H41" s="26" t="str">
        <f t="shared" si="1"/>
        <v/>
      </c>
      <c r="I41" s="27">
        <f t="shared" si="15"/>
        <v>0</v>
      </c>
    </row>
    <row r="42" spans="1:9" x14ac:dyDescent="0.3">
      <c r="A42" s="14">
        <v>426</v>
      </c>
      <c r="B42" s="64" t="s">
        <v>24</v>
      </c>
      <c r="C42" s="64"/>
      <c r="D42" s="9">
        <f>+'Worksheet for Clubs'!C42</f>
        <v>0</v>
      </c>
      <c r="E42" s="4"/>
      <c r="F42">
        <f t="shared" si="14"/>
        <v>426</v>
      </c>
      <c r="G42"/>
      <c r="H42" s="26" t="str">
        <f t="shared" si="1"/>
        <v/>
      </c>
      <c r="I42" s="27">
        <f t="shared" si="15"/>
        <v>0</v>
      </c>
    </row>
    <row r="43" spans="1:9" x14ac:dyDescent="0.3">
      <c r="A43" s="14">
        <v>427</v>
      </c>
      <c r="B43" s="64" t="s">
        <v>34</v>
      </c>
      <c r="C43" s="64"/>
      <c r="D43" s="9" t="str">
        <f>+'Worksheet for Clubs'!C43</f>
        <v>*</v>
      </c>
      <c r="E43" s="4"/>
      <c r="F43">
        <f t="shared" si="14"/>
        <v>427</v>
      </c>
      <c r="G43"/>
      <c r="H43" s="26" t="str">
        <f t="shared" ref="H43:H46" si="16">+I43</f>
        <v>*</v>
      </c>
      <c r="I43" s="27" t="str">
        <f t="shared" si="15"/>
        <v>*</v>
      </c>
    </row>
    <row r="44" spans="1:9" x14ac:dyDescent="0.3">
      <c r="A44" s="14">
        <v>428</v>
      </c>
      <c r="B44" s="64" t="s">
        <v>35</v>
      </c>
      <c r="C44" s="64"/>
      <c r="D44" s="9" t="str">
        <f>+'Worksheet for Clubs'!C44</f>
        <v>*</v>
      </c>
      <c r="E44" s="4"/>
      <c r="F44">
        <f t="shared" si="14"/>
        <v>428</v>
      </c>
      <c r="G44"/>
      <c r="H44" s="26" t="str">
        <f t="shared" si="16"/>
        <v>*</v>
      </c>
      <c r="I44" s="27" t="str">
        <f t="shared" si="15"/>
        <v>*</v>
      </c>
    </row>
    <row r="45" spans="1:9" x14ac:dyDescent="0.3">
      <c r="A45" s="14">
        <v>429</v>
      </c>
      <c r="B45" s="64" t="s">
        <v>27</v>
      </c>
      <c r="C45" s="64"/>
      <c r="D45" s="9" t="str">
        <f>+'Worksheet for Clubs'!C45</f>
        <v>*</v>
      </c>
      <c r="E45" s="4"/>
      <c r="F45">
        <f t="shared" si="14"/>
        <v>429</v>
      </c>
      <c r="G45"/>
      <c r="H45" s="26" t="str">
        <f t="shared" si="16"/>
        <v>*</v>
      </c>
      <c r="I45" s="27" t="str">
        <f t="shared" si="15"/>
        <v>*</v>
      </c>
    </row>
    <row r="46" spans="1:9" x14ac:dyDescent="0.3">
      <c r="A46" s="20">
        <v>430</v>
      </c>
      <c r="B46" s="66" t="s">
        <v>28</v>
      </c>
      <c r="C46" s="66"/>
      <c r="D46" s="9" t="str">
        <f>+'Worksheet for Clubs'!C46</f>
        <v>*</v>
      </c>
      <c r="E46" s="4"/>
      <c r="F46">
        <f t="shared" si="14"/>
        <v>430</v>
      </c>
      <c r="G46"/>
      <c r="H46" s="26" t="str">
        <f t="shared" si="1"/>
        <v>*</v>
      </c>
      <c r="I46" s="27" t="str">
        <f t="shared" si="15"/>
        <v>*</v>
      </c>
    </row>
    <row r="47" spans="1:9" x14ac:dyDescent="0.3">
      <c r="B47" s="72" t="s">
        <v>36</v>
      </c>
      <c r="C47" s="72"/>
      <c r="D47" s="10"/>
      <c r="E47" s="4"/>
      <c r="F47"/>
      <c r="G47"/>
      <c r="H47" s="26" t="str">
        <f t="shared" si="1"/>
        <v/>
      </c>
      <c r="I47" s="27"/>
    </row>
    <row r="48" spans="1:9" x14ac:dyDescent="0.3">
      <c r="A48" s="14">
        <v>431</v>
      </c>
      <c r="B48" s="64" t="s">
        <v>22</v>
      </c>
      <c r="C48" s="64"/>
      <c r="D48" s="9" t="str">
        <f>+'Worksheet for Clubs'!C48</f>
        <v>*</v>
      </c>
      <c r="E48" s="4"/>
      <c r="F48">
        <f t="shared" ref="F48:F54" si="17">+A48</f>
        <v>431</v>
      </c>
      <c r="G48"/>
      <c r="H48" s="26" t="str">
        <f t="shared" ref="H48" si="18">+I48</f>
        <v>*</v>
      </c>
      <c r="I48" s="27" t="str">
        <f t="shared" ref="I48:I54" si="19">+D48</f>
        <v>*</v>
      </c>
    </row>
    <row r="49" spans="1:9" x14ac:dyDescent="0.3">
      <c r="A49" s="14">
        <v>432</v>
      </c>
      <c r="B49" s="64" t="s">
        <v>23</v>
      </c>
      <c r="C49" s="64"/>
      <c r="D49" s="9">
        <f>+'Worksheet for Clubs'!C49</f>
        <v>0</v>
      </c>
      <c r="E49" s="4"/>
      <c r="F49">
        <f t="shared" si="17"/>
        <v>432</v>
      </c>
      <c r="G49"/>
      <c r="H49" s="26" t="str">
        <f t="shared" si="1"/>
        <v/>
      </c>
      <c r="I49" s="27">
        <f t="shared" si="19"/>
        <v>0</v>
      </c>
    </row>
    <row r="50" spans="1:9" x14ac:dyDescent="0.3">
      <c r="A50" s="14">
        <v>433</v>
      </c>
      <c r="B50" s="64" t="s">
        <v>24</v>
      </c>
      <c r="C50" s="64"/>
      <c r="D50" s="9">
        <f>+'Worksheet for Clubs'!C50</f>
        <v>0</v>
      </c>
      <c r="E50" s="4"/>
      <c r="F50">
        <f t="shared" si="17"/>
        <v>433</v>
      </c>
      <c r="G50"/>
      <c r="H50" s="26" t="str">
        <f t="shared" si="1"/>
        <v/>
      </c>
      <c r="I50" s="27">
        <f t="shared" si="19"/>
        <v>0</v>
      </c>
    </row>
    <row r="51" spans="1:9" x14ac:dyDescent="0.3">
      <c r="A51" s="14">
        <v>434</v>
      </c>
      <c r="B51" s="64" t="s">
        <v>34</v>
      </c>
      <c r="C51" s="64"/>
      <c r="D51" s="9" t="str">
        <f>+'Worksheet for Clubs'!C51</f>
        <v>*</v>
      </c>
      <c r="E51" s="4"/>
      <c r="F51">
        <f t="shared" si="17"/>
        <v>434</v>
      </c>
      <c r="G51"/>
      <c r="H51" s="26" t="str">
        <f t="shared" ref="H51:H54" si="20">+I51</f>
        <v>*</v>
      </c>
      <c r="I51" s="27" t="str">
        <f t="shared" si="19"/>
        <v>*</v>
      </c>
    </row>
    <row r="52" spans="1:9" x14ac:dyDescent="0.3">
      <c r="A52" s="14">
        <v>435</v>
      </c>
      <c r="B52" s="64" t="s">
        <v>30</v>
      </c>
      <c r="C52" s="64"/>
      <c r="D52" s="9" t="str">
        <f>+'Worksheet for Clubs'!C52</f>
        <v>*</v>
      </c>
      <c r="E52" s="4"/>
      <c r="F52">
        <f t="shared" si="17"/>
        <v>435</v>
      </c>
      <c r="G52"/>
      <c r="H52" s="26" t="str">
        <f t="shared" si="20"/>
        <v>*</v>
      </c>
      <c r="I52" s="27" t="str">
        <f t="shared" si="19"/>
        <v>*</v>
      </c>
    </row>
    <row r="53" spans="1:9" x14ac:dyDescent="0.3">
      <c r="A53" s="14">
        <v>436</v>
      </c>
      <c r="B53" s="64" t="s">
        <v>37</v>
      </c>
      <c r="C53" s="64"/>
      <c r="D53" s="9" t="str">
        <f>+'Worksheet for Clubs'!C53</f>
        <v>*</v>
      </c>
      <c r="E53" s="4"/>
      <c r="F53">
        <f t="shared" si="17"/>
        <v>436</v>
      </c>
      <c r="G53"/>
      <c r="H53" s="26" t="str">
        <f t="shared" si="20"/>
        <v>*</v>
      </c>
      <c r="I53" s="27" t="str">
        <f t="shared" si="19"/>
        <v>*</v>
      </c>
    </row>
    <row r="54" spans="1:9" s="3" customFormat="1" x14ac:dyDescent="0.3">
      <c r="A54" s="20">
        <v>437</v>
      </c>
      <c r="B54" s="66" t="s">
        <v>38</v>
      </c>
      <c r="C54" s="66"/>
      <c r="D54" s="9" t="str">
        <f>+'Worksheet for Clubs'!C54</f>
        <v>*</v>
      </c>
      <c r="F54">
        <f t="shared" si="17"/>
        <v>437</v>
      </c>
      <c r="G54"/>
      <c r="H54" s="26" t="str">
        <f t="shared" ref="H54" si="21">IF(I54=0,"",I54)</f>
        <v>*</v>
      </c>
      <c r="I54" s="27" t="str">
        <f t="shared" si="19"/>
        <v>*</v>
      </c>
    </row>
    <row r="55" spans="1:9" s="3" customFormat="1" ht="41.25" customHeight="1" x14ac:dyDescent="0.3">
      <c r="A55" s="13"/>
      <c r="B55" s="43" t="s">
        <v>98</v>
      </c>
      <c r="C55" s="44"/>
      <c r="D55" s="22"/>
      <c r="F55"/>
      <c r="G55"/>
      <c r="H55" s="26" t="str">
        <f t="shared" ref="H55:H65" si="22">IF(I55=0,"",I55)</f>
        <v/>
      </c>
      <c r="I55" s="27"/>
    </row>
    <row r="56" spans="1:9" ht="36.75" customHeight="1" x14ac:dyDescent="0.3">
      <c r="A56" s="20">
        <v>965</v>
      </c>
      <c r="B56" s="58" t="s">
        <v>107</v>
      </c>
      <c r="C56" s="59"/>
      <c r="D56" s="9">
        <f>+'Worksheet for Clubs'!C56</f>
        <v>0</v>
      </c>
      <c r="F56">
        <f t="shared" ref="F56:F65" si="23">+A56</f>
        <v>965</v>
      </c>
      <c r="G56"/>
      <c r="H56" s="26" t="str">
        <f t="shared" si="22"/>
        <v/>
      </c>
      <c r="I56" s="27">
        <f t="shared" ref="I56:I65" si="24">+D56</f>
        <v>0</v>
      </c>
    </row>
    <row r="57" spans="1:9" ht="41.25" customHeight="1" x14ac:dyDescent="0.3">
      <c r="A57" s="20">
        <v>1063</v>
      </c>
      <c r="B57" s="58" t="s">
        <v>101</v>
      </c>
      <c r="C57" s="59"/>
      <c r="D57" s="9">
        <f>+'Worksheet for Clubs'!C57</f>
        <v>0</v>
      </c>
      <c r="F57">
        <f t="shared" si="23"/>
        <v>1063</v>
      </c>
      <c r="G57"/>
      <c r="H57" s="26" t="str">
        <f t="shared" si="22"/>
        <v/>
      </c>
      <c r="I57" s="27">
        <f t="shared" si="24"/>
        <v>0</v>
      </c>
    </row>
    <row r="58" spans="1:9" ht="35.1" customHeight="1" x14ac:dyDescent="0.3">
      <c r="A58" s="18">
        <v>966</v>
      </c>
      <c r="B58" s="58" t="s">
        <v>108</v>
      </c>
      <c r="C58" s="59"/>
      <c r="D58" s="9">
        <f>+'Worksheet for Clubs'!C58</f>
        <v>0</v>
      </c>
      <c r="F58">
        <f t="shared" si="23"/>
        <v>966</v>
      </c>
      <c r="G58"/>
      <c r="H58" s="26" t="str">
        <f t="shared" si="22"/>
        <v/>
      </c>
      <c r="I58" s="27">
        <f t="shared" si="24"/>
        <v>0</v>
      </c>
    </row>
    <row r="59" spans="1:9" ht="35.1" customHeight="1" x14ac:dyDescent="0.3">
      <c r="A59" s="18">
        <v>1286</v>
      </c>
      <c r="B59" s="58" t="s">
        <v>102</v>
      </c>
      <c r="C59" s="59"/>
      <c r="D59" s="9">
        <f>+'Worksheet for Clubs'!C59</f>
        <v>0</v>
      </c>
      <c r="F59">
        <f t="shared" si="23"/>
        <v>1286</v>
      </c>
      <c r="G59"/>
      <c r="H59" s="26" t="str">
        <f t="shared" si="22"/>
        <v/>
      </c>
      <c r="I59" s="27">
        <f t="shared" si="24"/>
        <v>0</v>
      </c>
    </row>
    <row r="60" spans="1:9" ht="35.1" customHeight="1" x14ac:dyDescent="0.3">
      <c r="A60" s="18">
        <v>967</v>
      </c>
      <c r="B60" s="58" t="s">
        <v>109</v>
      </c>
      <c r="C60" s="59"/>
      <c r="D60" s="9">
        <f>+'Worksheet for Clubs'!C60</f>
        <v>0</v>
      </c>
      <c r="F60">
        <f t="shared" si="23"/>
        <v>967</v>
      </c>
      <c r="G60"/>
      <c r="H60" s="26" t="str">
        <f t="shared" si="22"/>
        <v/>
      </c>
      <c r="I60" s="27">
        <f t="shared" si="24"/>
        <v>0</v>
      </c>
    </row>
    <row r="61" spans="1:9" ht="35.1" customHeight="1" x14ac:dyDescent="0.3">
      <c r="A61" s="18">
        <v>1318</v>
      </c>
      <c r="B61" s="58" t="s">
        <v>103</v>
      </c>
      <c r="C61" s="59"/>
      <c r="D61" s="9">
        <f>+'Worksheet for Clubs'!C61</f>
        <v>0</v>
      </c>
      <c r="F61">
        <f t="shared" si="23"/>
        <v>1318</v>
      </c>
      <c r="G61"/>
      <c r="H61" s="26" t="str">
        <f t="shared" si="22"/>
        <v/>
      </c>
      <c r="I61" s="27">
        <f t="shared" si="24"/>
        <v>0</v>
      </c>
    </row>
    <row r="62" spans="1:9" ht="35.1" customHeight="1" x14ac:dyDescent="0.3">
      <c r="B62" s="54" t="s">
        <v>39</v>
      </c>
      <c r="C62" s="61"/>
      <c r="D62" s="22"/>
      <c r="F62"/>
      <c r="G62"/>
      <c r="H62" s="26"/>
      <c r="I62" s="27"/>
    </row>
    <row r="63" spans="1:9" ht="35.1" customHeight="1" x14ac:dyDescent="0.3">
      <c r="A63" s="1">
        <v>32</v>
      </c>
      <c r="B63" s="58" t="s">
        <v>117</v>
      </c>
      <c r="C63" s="59"/>
      <c r="D63" s="9">
        <f>'Worksheet for Clubs'!C63</f>
        <v>0</v>
      </c>
      <c r="F63">
        <f t="shared" ref="F63:F64" si="25">+A63</f>
        <v>32</v>
      </c>
      <c r="G63"/>
      <c r="H63" s="26" t="str">
        <f t="shared" ref="H63:H64" si="26">IF(I63=0,"",I63)</f>
        <v/>
      </c>
      <c r="I63" s="27">
        <f t="shared" ref="I63:I64" si="27">+D63</f>
        <v>0</v>
      </c>
    </row>
    <row r="64" spans="1:9" ht="35.1" customHeight="1" x14ac:dyDescent="0.3">
      <c r="A64" s="1">
        <v>33</v>
      </c>
      <c r="B64" s="58" t="s">
        <v>118</v>
      </c>
      <c r="C64" s="59"/>
      <c r="D64" s="9">
        <f>'Worksheet for Clubs'!C64</f>
        <v>0</v>
      </c>
      <c r="F64">
        <f t="shared" si="25"/>
        <v>33</v>
      </c>
      <c r="G64"/>
      <c r="H64" s="26" t="str">
        <f t="shared" si="26"/>
        <v/>
      </c>
      <c r="I64" s="27">
        <f t="shared" si="27"/>
        <v>0</v>
      </c>
    </row>
    <row r="65" spans="1:9" ht="35.1" customHeight="1" x14ac:dyDescent="0.3">
      <c r="A65" s="1">
        <v>368</v>
      </c>
      <c r="B65" s="58" t="s">
        <v>40</v>
      </c>
      <c r="C65" s="59"/>
      <c r="D65" s="9">
        <f>'Worksheet for Clubs'!C65</f>
        <v>0</v>
      </c>
      <c r="F65">
        <f t="shared" si="23"/>
        <v>368</v>
      </c>
      <c r="G65"/>
      <c r="H65" s="26" t="str">
        <f t="shared" si="22"/>
        <v/>
      </c>
      <c r="I65" s="27">
        <f t="shared" si="24"/>
        <v>0</v>
      </c>
    </row>
    <row r="66" spans="1:9" ht="35.1" customHeight="1" x14ac:dyDescent="0.3">
      <c r="B66" s="54" t="s">
        <v>106</v>
      </c>
      <c r="C66" s="61"/>
      <c r="D66" s="22"/>
      <c r="F66"/>
      <c r="G66"/>
      <c r="H66" s="26"/>
      <c r="I66" s="27"/>
    </row>
    <row r="67" spans="1:9" ht="35.1" customHeight="1" x14ac:dyDescent="0.3">
      <c r="A67" s="45">
        <v>226</v>
      </c>
      <c r="B67" s="58" t="s">
        <v>110</v>
      </c>
      <c r="C67" s="59"/>
      <c r="D67" s="9">
        <f>'Worksheet for Clubs'!C67</f>
        <v>0</v>
      </c>
      <c r="F67">
        <f t="shared" ref="F67:F68" si="28">+A67</f>
        <v>226</v>
      </c>
      <c r="G67"/>
      <c r="H67" s="26" t="str">
        <f t="shared" ref="H67:H68" si="29">IF(I67=0,"",I67)</f>
        <v/>
      </c>
      <c r="I67" s="27">
        <f t="shared" ref="I67:I68" si="30">+D67</f>
        <v>0</v>
      </c>
    </row>
    <row r="68" spans="1:9" ht="35.1" customHeight="1" x14ac:dyDescent="0.3">
      <c r="A68" s="45">
        <v>363</v>
      </c>
      <c r="B68" s="58" t="s">
        <v>111</v>
      </c>
      <c r="C68" s="59"/>
      <c r="D68" s="9">
        <f>'Worksheet for Clubs'!C68</f>
        <v>0</v>
      </c>
      <c r="F68">
        <f t="shared" si="28"/>
        <v>363</v>
      </c>
      <c r="G68"/>
      <c r="H68" s="26" t="str">
        <f t="shared" si="29"/>
        <v/>
      </c>
      <c r="I68" s="27">
        <f t="shared" si="30"/>
        <v>0</v>
      </c>
    </row>
    <row r="72" spans="1:9" x14ac:dyDescent="0.3">
      <c r="C72" s="2"/>
    </row>
    <row r="73" spans="1:9" x14ac:dyDescent="0.3">
      <c r="C73" s="2"/>
      <c r="D73" s="1"/>
    </row>
    <row r="74" spans="1:9" x14ac:dyDescent="0.3">
      <c r="C74" s="2"/>
      <c r="D74" s="1"/>
    </row>
    <row r="75" spans="1:9" x14ac:dyDescent="0.3">
      <c r="C75" s="2"/>
      <c r="D75" s="1"/>
    </row>
    <row r="76" spans="1:9" x14ac:dyDescent="0.3">
      <c r="D76" s="1"/>
    </row>
  </sheetData>
  <mergeCells count="64">
    <mergeCell ref="B63:C63"/>
    <mergeCell ref="B64:C64"/>
    <mergeCell ref="B35:C35"/>
    <mergeCell ref="B23:C23"/>
    <mergeCell ref="B24:C24"/>
    <mergeCell ref="B25:C25"/>
    <mergeCell ref="B26:C26"/>
    <mergeCell ref="B27:C27"/>
    <mergeCell ref="B28:C28"/>
    <mergeCell ref="B29:C29"/>
    <mergeCell ref="B30:C30"/>
    <mergeCell ref="B34:C34"/>
    <mergeCell ref="B48:C48"/>
    <mergeCell ref="B49:C49"/>
    <mergeCell ref="B47:C47"/>
    <mergeCell ref="B36:C36"/>
    <mergeCell ref="A1:D1"/>
    <mergeCell ref="B2:C2"/>
    <mergeCell ref="B6:C6"/>
    <mergeCell ref="B10:C10"/>
    <mergeCell ref="B11:C11"/>
    <mergeCell ref="B7:C7"/>
    <mergeCell ref="B8:C8"/>
    <mergeCell ref="B9:C9"/>
    <mergeCell ref="B12:C12"/>
    <mergeCell ref="B13:C13"/>
    <mergeCell ref="B31:C31"/>
    <mergeCell ref="B32:C32"/>
    <mergeCell ref="B33:C33"/>
    <mergeCell ref="B21:C21"/>
    <mergeCell ref="B22:C22"/>
    <mergeCell ref="B17:C17"/>
    <mergeCell ref="B18:C18"/>
    <mergeCell ref="B19:C19"/>
    <mergeCell ref="B20:C20"/>
    <mergeCell ref="B14:C14"/>
    <mergeCell ref="B15:C15"/>
    <mergeCell ref="B16:C1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0:C50"/>
    <mergeCell ref="B51:C51"/>
    <mergeCell ref="B52:C52"/>
    <mergeCell ref="B67:C67"/>
    <mergeCell ref="B68:C68"/>
    <mergeCell ref="B56:C56"/>
    <mergeCell ref="B57:C57"/>
    <mergeCell ref="B59:C59"/>
    <mergeCell ref="B60:C60"/>
    <mergeCell ref="B61:C61"/>
    <mergeCell ref="B65:C65"/>
    <mergeCell ref="B58:C58"/>
    <mergeCell ref="B62:C62"/>
    <mergeCell ref="B66:C66"/>
    <mergeCell ref="B53:C53"/>
    <mergeCell ref="B54:C5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49CE906FA0BC4395816BF67BBD009F" ma:contentTypeVersion="16" ma:contentTypeDescription="Create a new document." ma:contentTypeScope="" ma:versionID="ed0b47c1d971c082bacef488d9be3998">
  <xsd:schema xmlns:xsd="http://www.w3.org/2001/XMLSchema" xmlns:xs="http://www.w3.org/2001/XMLSchema" xmlns:p="http://schemas.microsoft.com/office/2006/metadata/properties" xmlns:ns2="db4b7ccc-3d3c-4e34-a0ab-1d4ec6c07537" xmlns:ns3="3c8b997a-a988-4d8f-af19-d250c0830696" targetNamespace="http://schemas.microsoft.com/office/2006/metadata/properties" ma:root="true" ma:fieldsID="eab4a7d2bfddb5e648b1fdb4858191c9" ns2:_="" ns3:_="">
    <xsd:import namespace="db4b7ccc-3d3c-4e34-a0ab-1d4ec6c07537"/>
    <xsd:import namespace="3c8b997a-a988-4d8f-af19-d250c0830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4b7ccc-3d3c-4e34-a0ab-1d4ec6c075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Date" ma:index="16" nillable="true" ma:displayName="Date" ma:format="DateTime" ma:internalName="Date">
      <xsd:simpleType>
        <xsd:restriction base="dms:DateTim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57380c5-3018-4cc8-b7f3-b609a79b5f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b997a-a988-4d8f-af19-d250c083069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225bd13-2097-4773-a97d-71f0124df1e5}" ma:internalName="TaxCatchAll" ma:showField="CatchAllData" ma:web="3c8b997a-a988-4d8f-af19-d250c08306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8b997a-a988-4d8f-af19-d250c0830696" xsi:nil="true"/>
    <lcf76f155ced4ddcb4097134ff3c332f xmlns="db4b7ccc-3d3c-4e34-a0ab-1d4ec6c07537">
      <Terms xmlns="http://schemas.microsoft.com/office/infopath/2007/PartnerControls"/>
    </lcf76f155ced4ddcb4097134ff3c332f>
    <Date xmlns="db4b7ccc-3d3c-4e34-a0ab-1d4ec6c07537" xsi:nil="true"/>
  </documentManagement>
</p:properties>
</file>

<file path=customXml/itemProps1.xml><?xml version="1.0" encoding="utf-8"?>
<ds:datastoreItem xmlns:ds="http://schemas.openxmlformats.org/officeDocument/2006/customXml" ds:itemID="{9D304EE9-1901-4DB6-BEB1-C7B0A8FE25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4b7ccc-3d3c-4e34-a0ab-1d4ec6c07537"/>
    <ds:schemaRef ds:uri="3c8b997a-a988-4d8f-af19-d250c08306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72B97-5A2F-4C8E-95F3-6F610E2675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71B165-743A-4B9C-B027-48B82BCB0493}">
  <ds:schemaRefs>
    <ds:schemaRef ds:uri="http://schemas.microsoft.com/office/2006/metadata/properties"/>
    <ds:schemaRef ds:uri="http://schemas.microsoft.com/office/infopath/2007/PartnerControls"/>
    <ds:schemaRef ds:uri="11079908-da3e-43e9-8182-1d63b78d4795"/>
    <ds:schemaRef ds:uri="b783b9df-a290-4ee5-bbb8-9c30eb459099"/>
    <ds:schemaRef ds:uri="3c8b997a-a988-4d8f-af19-d250c0830696"/>
    <ds:schemaRef ds:uri="db4b7ccc-3d3c-4e34-a0ab-1d4ec6c075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 for Clubs</vt:lpstr>
      <vt:lpstr>Sheet1</vt:lpstr>
      <vt:lpstr>for Use by Club Benchmarking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Boyle</dc:creator>
  <cp:keywords/>
  <dc:description/>
  <cp:lastModifiedBy>Jim Boyle</cp:lastModifiedBy>
  <cp:revision/>
  <cp:lastPrinted>2016-06-24T18:59:01Z</cp:lastPrinted>
  <dcterms:created xsi:type="dcterms:W3CDTF">2016-05-02T14:07:05Z</dcterms:created>
  <dcterms:modified xsi:type="dcterms:W3CDTF">2026-08-14T14:22:51Z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0x0101007D49CE906FA0BC4395816BF67BBD009F</vt:lpwstr>
  </property>
</Properties>
</file>